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 i="62" s="1"/>
  <c r="AA4" i="14"/>
  <c r="AB4"/>
  <c r="AC4"/>
  <c r="X5"/>
  <c r="Y5"/>
  <c r="Z5"/>
  <c r="AA5" i="62" s="1"/>
  <c r="AA5" i="14"/>
  <c r="AB5"/>
  <c r="AC5"/>
  <c r="X6"/>
  <c r="AA6" i="61" s="1"/>
  <c r="Y6" i="14"/>
  <c r="Z6"/>
  <c r="AA6" i="62" s="1"/>
  <c r="AA6" i="14"/>
  <c r="AB6"/>
  <c r="AC6"/>
  <c r="X7"/>
  <c r="Y7"/>
  <c r="Z7"/>
  <c r="AA7"/>
  <c r="AB7"/>
  <c r="AC7"/>
  <c r="X8"/>
  <c r="AA8" i="61" s="1"/>
  <c r="Y8" i="14"/>
  <c r="Z8"/>
  <c r="AA8" i="62" s="1"/>
  <c r="AA8" i="14"/>
  <c r="AB8"/>
  <c r="AC8"/>
  <c r="X9"/>
  <c r="Y9"/>
  <c r="Z9"/>
  <c r="AA9" i="62" s="1"/>
  <c r="AA9" i="14"/>
  <c r="AB9"/>
  <c r="AC9"/>
  <c r="X10"/>
  <c r="AA10" i="61" s="1"/>
  <c r="Y10" i="14"/>
  <c r="Z10"/>
  <c r="AA10" i="62" s="1"/>
  <c r="AA10" i="14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 i="62" s="1"/>
  <c r="AA12" i="14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 i="62" s="1"/>
  <c r="AA14" i="14"/>
  <c r="AB14"/>
  <c r="AA14" i="63" s="1"/>
  <c r="AC14" i="14"/>
  <c r="X15"/>
  <c r="Y15"/>
  <c r="Z15"/>
  <c r="AA15"/>
  <c r="AB15"/>
  <c r="AC15"/>
  <c r="X16"/>
  <c r="AA16" i="61" s="1"/>
  <c r="Y16" i="14"/>
  <c r="Z16"/>
  <c r="AA16" i="62" s="1"/>
  <c r="AA16" i="14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 i="62" s="1"/>
  <c r="AA18" i="14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 i="62" s="1"/>
  <c r="AA22" i="14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 i="62" s="1"/>
  <c r="AA26" i="14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 i="62" s="1"/>
  <c r="AA28" i="14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 i="62" s="1"/>
  <c r="AA32" i="14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 i="62" s="1"/>
  <c r="AA36" i="14"/>
  <c r="AB36"/>
  <c r="AC36"/>
  <c r="X37"/>
  <c r="Y37"/>
  <c r="Z37"/>
  <c r="AA37" i="62" s="1"/>
  <c r="AA37" i="14"/>
  <c r="AB37"/>
  <c r="AC37"/>
  <c r="X38"/>
  <c r="AA38" i="61" s="1"/>
  <c r="Y38" i="14"/>
  <c r="Z38"/>
  <c r="AA38" i="62" s="1"/>
  <c r="AA38" i="14"/>
  <c r="AB38"/>
  <c r="AA38" i="63" s="1"/>
  <c r="AC38" i="14"/>
  <c r="X39"/>
  <c r="Y39"/>
  <c r="Z39"/>
  <c r="AA39"/>
  <c r="AB39"/>
  <c r="AC39"/>
  <c r="X40"/>
  <c r="AA40" i="61" s="1"/>
  <c r="Y40" i="14"/>
  <c r="Z40"/>
  <c r="AA40" i="62" s="1"/>
  <c r="AA40" i="14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 i="62" s="1"/>
  <c r="AA42" i="14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 i="62" s="1"/>
  <c r="AA44" i="1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 i="62" s="1"/>
  <c r="AA46" i="14"/>
  <c r="AB46"/>
  <c r="AA46" i="63" s="1"/>
  <c r="AC46" i="14"/>
  <c r="X47"/>
  <c r="Y47"/>
  <c r="Z47"/>
  <c r="AA47"/>
  <c r="AB47"/>
  <c r="AC47"/>
  <c r="X48"/>
  <c r="AA48" i="61" s="1"/>
  <c r="Y48" i="14"/>
  <c r="Z48"/>
  <c r="AA48" i="62" s="1"/>
  <c r="AA48" i="14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 i="62" s="1"/>
  <c r="AA50" i="14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 i="62" s="1"/>
  <c r="AA54" i="1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 i="62" s="1"/>
  <c r="AA58" i="14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 i="62" s="1"/>
  <c r="AA60" i="14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 i="62" s="1"/>
  <c r="AA64" i="1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 i="62" s="1"/>
  <c r="AA68" i="14"/>
  <c r="AB68"/>
  <c r="AC68"/>
  <c r="X69"/>
  <c r="Y69"/>
  <c r="Z69"/>
  <c r="AA69" i="62" s="1"/>
  <c r="AA69" i="14"/>
  <c r="AB69"/>
  <c r="AC69"/>
  <c r="X70"/>
  <c r="AA70" i="61" s="1"/>
  <c r="Y70" i="14"/>
  <c r="Z70"/>
  <c r="AA70" i="62" s="1"/>
  <c r="AA70" i="14"/>
  <c r="AB70"/>
  <c r="AA70" i="63" s="1"/>
  <c r="AC70" i="14"/>
  <c r="X71"/>
  <c r="Y71"/>
  <c r="Z71"/>
  <c r="AA71"/>
  <c r="AB71"/>
  <c r="AC71"/>
  <c r="X72"/>
  <c r="AA72" i="61" s="1"/>
  <c r="Y72" i="14"/>
  <c r="Z72"/>
  <c r="AA72" i="62" s="1"/>
  <c r="AA72" i="14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 i="62" s="1"/>
  <c r="AA74" i="1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 i="62" s="1"/>
  <c r="AA76" i="14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 i="62" s="1"/>
  <c r="AA78" i="14"/>
  <c r="AB78"/>
  <c r="AA78" i="63" s="1"/>
  <c r="AC78" i="14"/>
  <c r="X79"/>
  <c r="Y79"/>
  <c r="Z79"/>
  <c r="AA79"/>
  <c r="AB79"/>
  <c r="AC79"/>
  <c r="X80"/>
  <c r="AA80" i="61" s="1"/>
  <c r="Y80" i="14"/>
  <c r="Z80"/>
  <c r="AA80" i="62" s="1"/>
  <c r="AA80" i="14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 i="62" s="1"/>
  <c r="AA82" i="14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 i="62" s="1"/>
  <c r="AA86" i="14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 i="62" s="1"/>
  <c r="AA92" i="14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 i="62" s="1"/>
  <c r="AA96" i="14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Y5"/>
  <c r="Z5"/>
  <c r="Y6"/>
  <c r="Z6"/>
  <c r="AB6"/>
  <c r="Y7"/>
  <c r="Z7"/>
  <c r="AA7"/>
  <c r="Y8"/>
  <c r="Z8"/>
  <c r="Y9"/>
  <c r="Z9"/>
  <c r="Y10"/>
  <c r="Z10"/>
  <c r="AB10"/>
  <c r="Y11"/>
  <c r="Z11"/>
  <c r="Y12"/>
  <c r="Z12"/>
  <c r="Y13"/>
  <c r="Z13"/>
  <c r="Y14"/>
  <c r="Z14"/>
  <c r="AB14"/>
  <c r="Y15"/>
  <c r="Z15"/>
  <c r="AA15"/>
  <c r="Y16"/>
  <c r="Z16"/>
  <c r="Y17"/>
  <c r="Z17"/>
  <c r="Y18"/>
  <c r="Z18"/>
  <c r="AB18"/>
  <c r="Y19"/>
  <c r="Z19"/>
  <c r="Y20"/>
  <c r="Z20"/>
  <c r="AA20"/>
  <c r="Y21"/>
  <c r="Z21"/>
  <c r="Y22"/>
  <c r="Z22"/>
  <c r="AB22"/>
  <c r="Y23"/>
  <c r="Z23"/>
  <c r="AA23"/>
  <c r="Y24"/>
  <c r="Z24"/>
  <c r="AA24"/>
  <c r="Y25"/>
  <c r="Z25"/>
  <c r="Y26"/>
  <c r="Z26"/>
  <c r="AB26"/>
  <c r="Y27"/>
  <c r="Z27"/>
  <c r="Y28"/>
  <c r="Z28"/>
  <c r="Y29"/>
  <c r="Z29"/>
  <c r="Y30"/>
  <c r="Z30"/>
  <c r="AA30"/>
  <c r="AB30"/>
  <c r="Y31"/>
  <c r="Z31"/>
  <c r="AA31"/>
  <c r="Y32"/>
  <c r="Z32"/>
  <c r="Y33"/>
  <c r="Z33"/>
  <c r="Y34"/>
  <c r="Z34"/>
  <c r="AA34"/>
  <c r="AB34"/>
  <c r="Y35"/>
  <c r="Z35"/>
  <c r="Y36"/>
  <c r="Z36"/>
  <c r="Y37"/>
  <c r="Z37"/>
  <c r="Y38"/>
  <c r="Z38"/>
  <c r="AB38"/>
  <c r="Y39"/>
  <c r="Z39"/>
  <c r="AA39"/>
  <c r="Y40"/>
  <c r="Z40"/>
  <c r="Y41"/>
  <c r="Z41"/>
  <c r="Y42"/>
  <c r="Z42"/>
  <c r="AB42"/>
  <c r="Y43"/>
  <c r="Z43"/>
  <c r="Y44"/>
  <c r="Z44"/>
  <c r="Y45"/>
  <c r="Z45"/>
  <c r="Y46"/>
  <c r="Z46"/>
  <c r="AB46"/>
  <c r="Y47"/>
  <c r="Z47"/>
  <c r="AA47"/>
  <c r="Y48"/>
  <c r="Z48"/>
  <c r="Y49"/>
  <c r="Z49"/>
  <c r="Y50"/>
  <c r="Z50"/>
  <c r="AB50"/>
  <c r="Y51"/>
  <c r="Z51"/>
  <c r="Y52"/>
  <c r="Z52"/>
  <c r="AA52"/>
  <c r="Y53"/>
  <c r="Z53"/>
  <c r="Y54"/>
  <c r="Z54"/>
  <c r="AB54"/>
  <c r="Y55"/>
  <c r="Z55"/>
  <c r="AA55"/>
  <c r="Y56"/>
  <c r="Z56"/>
  <c r="AA56"/>
  <c r="Y57"/>
  <c r="Z57"/>
  <c r="Y58"/>
  <c r="Z58"/>
  <c r="AB58"/>
  <c r="Y59"/>
  <c r="Z59"/>
  <c r="Y60"/>
  <c r="Z60"/>
  <c r="Y61"/>
  <c r="Z61"/>
  <c r="Y62"/>
  <c r="Z62"/>
  <c r="AA62"/>
  <c r="AB62"/>
  <c r="Y63"/>
  <c r="Z63"/>
  <c r="AA63"/>
  <c r="Y64"/>
  <c r="Z64"/>
  <c r="Y65"/>
  <c r="Z65"/>
  <c r="Y66"/>
  <c r="Z66"/>
  <c r="AA66"/>
  <c r="AB66"/>
  <c r="Y67"/>
  <c r="Z67"/>
  <c r="Y68"/>
  <c r="Z68"/>
  <c r="Y69"/>
  <c r="Z69"/>
  <c r="Y70"/>
  <c r="Z70"/>
  <c r="AB70"/>
  <c r="Y71"/>
  <c r="Z71"/>
  <c r="AA71"/>
  <c r="Y72"/>
  <c r="Z72"/>
  <c r="Y73"/>
  <c r="Z73"/>
  <c r="Y74"/>
  <c r="Z74"/>
  <c r="AB74"/>
  <c r="Y75"/>
  <c r="Z75"/>
  <c r="Y76"/>
  <c r="Z76"/>
  <c r="Y77"/>
  <c r="Z77"/>
  <c r="Y78"/>
  <c r="Z78"/>
  <c r="AB78"/>
  <c r="Y79"/>
  <c r="Z79"/>
  <c r="AA79"/>
  <c r="Y80"/>
  <c r="Z80"/>
  <c r="Y81"/>
  <c r="Z81"/>
  <c r="Y82"/>
  <c r="Z82"/>
  <c r="AB82"/>
  <c r="Y83"/>
  <c r="Z83"/>
  <c r="Y84"/>
  <c r="Z84"/>
  <c r="AA84"/>
  <c r="Y85"/>
  <c r="Z85"/>
  <c r="Y86"/>
  <c r="Z86"/>
  <c r="AB86"/>
  <c r="Y87"/>
  <c r="Z87"/>
  <c r="AA87"/>
  <c r="Y88"/>
  <c r="Z88"/>
  <c r="AA88"/>
  <c r="Y89"/>
  <c r="Z89"/>
  <c r="Y90"/>
  <c r="Z90"/>
  <c r="AA90"/>
  <c r="AB90"/>
  <c r="Y91"/>
  <c r="Z91"/>
  <c r="Y92"/>
  <c r="Z92"/>
  <c r="Y93"/>
  <c r="Z93"/>
  <c r="Y94"/>
  <c r="Z94"/>
  <c r="AA94"/>
  <c r="AB94"/>
  <c r="Y95"/>
  <c r="Z95"/>
  <c r="AA95"/>
  <c r="Y96"/>
  <c r="Z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B96" i="63"/>
  <c r="AB76"/>
  <c r="AB68"/>
  <c r="AB64"/>
  <c r="AB48"/>
  <c r="AB44"/>
  <c r="AB20"/>
  <c r="AB97"/>
  <c r="AB85"/>
  <c r="AB73" i="62"/>
  <c r="AB69"/>
  <c r="AB57"/>
  <c r="AB21"/>
  <c r="AB5"/>
  <c r="AB48"/>
  <c r="AB20"/>
  <c r="AB96" i="61"/>
  <c r="AB88"/>
  <c r="AB84"/>
  <c r="AB80"/>
  <c r="AB76"/>
  <c r="AB72"/>
  <c r="AB68"/>
  <c r="AB48"/>
  <c r="AB16"/>
  <c r="AA8" i="63"/>
  <c r="AA6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9" i="57" l="1"/>
  <c r="F58" i="58"/>
  <c r="F34"/>
  <c r="F90" i="61"/>
  <c r="F60"/>
  <c r="F22" i="62"/>
  <c r="F72" i="63"/>
  <c r="F53"/>
  <c r="B99"/>
  <c r="F50" i="56"/>
  <c r="F39"/>
  <c r="F25"/>
  <c r="F13"/>
  <c r="B99"/>
  <c r="F75" i="55"/>
  <c r="F25"/>
  <c r="F11"/>
  <c r="F77" i="58"/>
  <c r="B99"/>
  <c r="F89"/>
  <c r="F95" i="57"/>
  <c r="F69"/>
  <c r="F53"/>
  <c r="F45"/>
  <c r="F2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4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N55"/>
  <c r="N56"/>
  <c r="N59"/>
  <c r="N60"/>
  <c r="O60" s="1"/>
  <c r="N63"/>
  <c r="N64"/>
  <c r="O64" s="1"/>
  <c r="N67"/>
  <c r="N68"/>
  <c r="N71"/>
  <c r="N72"/>
  <c r="N75"/>
  <c r="N76"/>
  <c r="N79"/>
  <c r="N80"/>
  <c r="O80" s="1"/>
  <c r="N83"/>
  <c r="N84"/>
  <c r="N87"/>
  <c r="N88"/>
  <c r="O88" s="1"/>
  <c r="N91"/>
  <c r="N92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O32"/>
  <c r="V40"/>
  <c r="V47"/>
  <c r="V24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O64"/>
  <c r="O72"/>
  <c r="O45" i="56"/>
  <c r="V3" i="55"/>
  <c r="V66"/>
  <c r="V82"/>
  <c r="O15" i="56"/>
  <c r="V36"/>
  <c r="O47"/>
  <c r="V52"/>
  <c r="V59"/>
  <c r="O70"/>
  <c r="V94"/>
  <c r="V44" i="55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76"/>
  <c r="O5" i="56"/>
  <c r="O61"/>
  <c r="O77"/>
  <c r="O86" i="55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25" i="58"/>
  <c r="V54"/>
  <c r="V70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72"/>
  <c r="V76"/>
  <c r="V80"/>
  <c r="V88"/>
  <c r="V96"/>
  <c r="F3" i="56"/>
  <c r="F99" s="1"/>
  <c r="V9"/>
  <c r="V13"/>
  <c r="V25"/>
  <c r="V45"/>
  <c r="V49"/>
  <c r="V61"/>
  <c r="V65"/>
  <c r="V77"/>
  <c r="V81"/>
  <c r="V89"/>
  <c r="N3" i="57"/>
  <c r="N3" i="56"/>
  <c r="N90" i="57"/>
  <c r="F91"/>
  <c r="K99" i="58"/>
  <c r="U99"/>
  <c r="F9"/>
  <c r="F17"/>
  <c r="O26"/>
  <c r="V42"/>
  <c r="O45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25"/>
  <c r="O65" i="56"/>
  <c r="G10" i="55"/>
  <c r="O10" s="1"/>
  <c r="O48" i="57"/>
  <c r="O64"/>
  <c r="O68" i="56"/>
  <c r="O78"/>
  <c r="O66"/>
  <c r="O62"/>
  <c r="O54"/>
  <c r="O46"/>
  <c r="O30"/>
  <c r="O26"/>
  <c r="O10"/>
  <c r="O78" i="55"/>
  <c r="O66"/>
  <c r="O97" i="56"/>
  <c r="O89"/>
  <c r="O53"/>
  <c r="V33"/>
  <c r="V21"/>
  <c r="O81"/>
  <c r="O72"/>
  <c r="O44"/>
  <c r="O25"/>
  <c r="G84" i="55"/>
  <c r="V51"/>
  <c r="O98"/>
  <c r="O70"/>
  <c r="O68"/>
  <c r="O60"/>
  <c r="O46"/>
  <c r="O85" i="56"/>
  <c r="V69"/>
  <c r="O96"/>
  <c r="O93"/>
  <c r="O92"/>
  <c r="O84"/>
  <c r="O76"/>
  <c r="O57"/>
  <c r="O52"/>
  <c r="V37"/>
  <c r="O29"/>
  <c r="O13"/>
  <c r="O92" i="55"/>
  <c r="G74"/>
  <c r="O74" s="1"/>
  <c r="O16"/>
  <c r="O12"/>
  <c r="O52"/>
  <c r="O14"/>
  <c r="O57" i="58"/>
  <c r="G94" i="57"/>
  <c r="V94" s="1"/>
  <c r="G82"/>
  <c r="V82" s="1"/>
  <c r="G78"/>
  <c r="V78" s="1"/>
  <c r="O93" i="58"/>
  <c r="O22"/>
  <c r="G98" i="57"/>
  <c r="V98" s="1"/>
  <c r="G58"/>
  <c r="V58" s="1"/>
  <c r="G50"/>
  <c r="V50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58" i="57" l="1"/>
  <c r="O50"/>
  <c r="O11" i="58"/>
  <c r="O9" i="57"/>
  <c r="O43" i="58"/>
  <c r="O98" i="57"/>
  <c r="O84" i="55"/>
  <c r="V84"/>
  <c r="O4" i="56"/>
  <c r="V74" i="55"/>
  <c r="O82" i="57"/>
  <c r="O34"/>
  <c r="O25"/>
  <c r="O5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O21" i="78"/>
  <c r="N79"/>
  <c r="N55"/>
  <c r="I4"/>
  <c r="Q79"/>
  <c r="J79"/>
  <c r="O64"/>
  <c r="J90"/>
  <c r="J43"/>
  <c r="N10"/>
  <c r="O29"/>
  <c r="J92"/>
  <c r="B43"/>
  <c r="H96"/>
  <c r="H72"/>
  <c r="G83"/>
  <c r="K52"/>
  <c r="L91"/>
  <c r="L94"/>
  <c r="L37"/>
  <c r="J18"/>
  <c r="P49"/>
  <c r="B51"/>
  <c r="J14"/>
  <c r="K18"/>
  <c r="J54"/>
  <c r="O14"/>
  <c r="I66"/>
  <c r="I30"/>
  <c r="N53"/>
  <c r="K66"/>
  <c r="H2"/>
  <c r="N39"/>
  <c r="Q51"/>
  <c r="K31"/>
  <c r="K95"/>
  <c r="B8"/>
  <c r="Q24"/>
  <c r="O37"/>
  <c r="P81"/>
  <c r="L18"/>
  <c r="N33"/>
  <c r="J58"/>
  <c r="H98"/>
  <c r="O65"/>
  <c r="I84"/>
  <c r="G96"/>
  <c r="O50"/>
  <c r="O56"/>
  <c r="N47"/>
  <c r="N9"/>
  <c r="G18"/>
  <c r="B18"/>
  <c r="H24"/>
  <c r="N87"/>
  <c r="Q42"/>
  <c r="G21"/>
  <c r="J12"/>
  <c r="P92"/>
  <c r="N90"/>
  <c r="O45"/>
  <c r="B76"/>
  <c r="B95"/>
  <c r="B6"/>
  <c r="I25"/>
  <c r="K4"/>
  <c r="J91"/>
  <c r="N24"/>
  <c r="L55"/>
  <c r="L67"/>
  <c r="L85"/>
  <c r="B56"/>
  <c r="Q54"/>
  <c r="G12"/>
  <c r="G28"/>
  <c r="P29"/>
  <c r="H85"/>
  <c r="K49"/>
  <c r="H88"/>
  <c r="P51"/>
  <c r="H68"/>
  <c r="I47"/>
  <c r="P39"/>
  <c r="G32"/>
  <c r="L63"/>
  <c r="L16"/>
  <c r="H55"/>
  <c r="H91"/>
  <c r="G81"/>
  <c r="N88"/>
  <c r="K27"/>
  <c r="B66"/>
  <c r="O54"/>
  <c r="I12"/>
  <c r="K11"/>
  <c r="L9"/>
  <c r="B10"/>
  <c r="Q44"/>
  <c r="L61"/>
  <c r="P37"/>
  <c r="P67"/>
  <c r="H19"/>
  <c r="N76"/>
  <c r="O89"/>
  <c r="Q13"/>
  <c r="P38"/>
  <c r="G34"/>
  <c r="I32"/>
  <c r="G68"/>
  <c r="I33"/>
  <c r="L69"/>
  <c r="G70"/>
  <c r="H36"/>
  <c r="J81"/>
  <c r="I38"/>
  <c r="H14"/>
  <c r="N97"/>
  <c r="G65"/>
  <c r="J25"/>
  <c r="H76"/>
  <c r="K71"/>
  <c r="K57"/>
  <c r="B80"/>
  <c r="P25"/>
  <c r="L68"/>
  <c r="G80"/>
  <c r="Q67"/>
  <c r="B3"/>
  <c r="G39"/>
  <c r="Q26"/>
  <c r="Q70"/>
  <c r="G11"/>
  <c r="G74"/>
  <c r="H71"/>
  <c r="N25"/>
  <c r="N63"/>
  <c r="N26"/>
  <c r="I67"/>
  <c r="Q23"/>
  <c r="B27"/>
  <c r="K15"/>
  <c r="B50"/>
  <c r="N37"/>
  <c r="G26"/>
  <c r="Q92"/>
  <c r="N85"/>
  <c r="P13"/>
  <c r="J67"/>
  <c r="P94"/>
  <c r="J9"/>
  <c r="B11"/>
  <c r="H69"/>
  <c r="J60"/>
  <c r="Q19"/>
  <c r="I93"/>
  <c r="L7"/>
  <c r="K43"/>
  <c r="Q77"/>
  <c r="L29"/>
  <c r="G95"/>
  <c r="C1"/>
  <c r="P66"/>
  <c r="B53"/>
  <c r="Q82"/>
  <c r="N40"/>
  <c r="L15"/>
  <c r="Q25"/>
  <c r="G54"/>
  <c r="L95"/>
  <c r="L48"/>
  <c r="G94"/>
  <c r="O15"/>
  <c r="H56"/>
  <c r="Q74"/>
  <c r="K8"/>
  <c r="K44"/>
  <c r="I89"/>
  <c r="I50"/>
  <c r="N75"/>
  <c r="J24"/>
  <c r="G92"/>
  <c r="P34"/>
  <c r="Q71"/>
  <c r="Q50"/>
  <c r="L70"/>
  <c r="I46"/>
  <c r="O31"/>
  <c r="G38"/>
  <c r="H16"/>
  <c r="H27"/>
  <c r="K76"/>
  <c r="J46"/>
  <c r="N69"/>
  <c r="P98"/>
  <c r="Q11"/>
  <c r="B24"/>
  <c r="L38"/>
  <c r="Q5"/>
  <c r="I78"/>
  <c r="K13"/>
  <c r="B87"/>
  <c r="H13"/>
  <c r="L64"/>
  <c r="N93"/>
  <c r="G19"/>
  <c r="G47"/>
  <c r="H40"/>
  <c r="J42"/>
  <c r="O79"/>
  <c r="G44"/>
  <c r="H93"/>
  <c r="K24"/>
  <c r="P6"/>
  <c r="I3"/>
  <c r="G90"/>
  <c r="P45"/>
  <c r="O25"/>
  <c r="P72"/>
  <c r="K9"/>
  <c r="Q83"/>
  <c r="H79"/>
  <c r="J20"/>
  <c r="J19"/>
  <c r="N60"/>
  <c r="G45"/>
  <c r="I71"/>
  <c r="O7"/>
  <c r="G6"/>
  <c r="B59"/>
  <c r="J69"/>
  <c r="Q84"/>
  <c r="B44"/>
  <c r="K37"/>
  <c r="J29"/>
  <c r="I72"/>
  <c r="P11"/>
  <c r="J93"/>
  <c r="H97"/>
  <c r="K38"/>
  <c r="Q28"/>
  <c r="P26"/>
  <c r="B94"/>
  <c r="I41"/>
  <c r="L40"/>
  <c r="K69"/>
  <c r="B92"/>
  <c r="Q15"/>
  <c r="N81"/>
  <c r="N31"/>
  <c r="B17"/>
  <c r="G59"/>
  <c r="G41"/>
  <c r="L11"/>
  <c r="K82"/>
  <c r="G86"/>
  <c r="O95"/>
  <c r="O72"/>
  <c r="P3"/>
  <c r="I82"/>
  <c r="B60"/>
  <c r="K48"/>
  <c r="N70"/>
  <c r="B55"/>
  <c r="Q37"/>
  <c r="L84"/>
  <c r="J86"/>
  <c r="H52"/>
  <c r="O57"/>
  <c r="K46"/>
  <c r="P96"/>
  <c r="J6"/>
  <c r="O85"/>
  <c r="H34"/>
  <c r="P58"/>
  <c r="B77"/>
  <c r="B67"/>
  <c r="N50"/>
  <c r="H59"/>
  <c r="O9"/>
  <c r="O17"/>
  <c r="L47"/>
  <c r="Q97"/>
  <c r="B12"/>
  <c r="I19"/>
  <c r="H65"/>
  <c r="H94"/>
  <c r="N41"/>
  <c r="I14"/>
  <c r="I5"/>
  <c r="K70"/>
  <c r="G2"/>
  <c r="H75"/>
  <c r="L27"/>
  <c r="G60"/>
  <c r="J30"/>
  <c r="O74"/>
  <c r="I83"/>
  <c r="K7"/>
  <c r="P90"/>
  <c r="H7"/>
  <c r="N3"/>
  <c r="N94"/>
  <c r="N91"/>
  <c r="K40"/>
  <c r="O59"/>
  <c r="L3"/>
  <c r="N62"/>
  <c r="H67"/>
  <c r="L33"/>
  <c r="G42"/>
  <c r="N96"/>
  <c r="K26"/>
  <c r="K55"/>
  <c r="G31"/>
  <c r="I35"/>
  <c r="H5"/>
  <c r="K74"/>
  <c r="Q76"/>
  <c r="O41"/>
  <c r="O91"/>
  <c r="H17"/>
  <c r="I61"/>
  <c r="G3"/>
  <c r="Q55"/>
  <c r="L80"/>
  <c r="N51"/>
  <c r="Q57"/>
  <c r="P89"/>
  <c r="Q52"/>
  <c r="J74"/>
  <c r="B25"/>
  <c r="Q69"/>
  <c r="L75"/>
  <c r="G93"/>
  <c r="P79"/>
  <c r="H70"/>
  <c r="P76"/>
  <c r="I53"/>
  <c r="G36"/>
  <c r="L52"/>
  <c r="L17"/>
  <c r="O69"/>
  <c r="L83"/>
  <c r="H46"/>
  <c r="J45"/>
  <c r="L89"/>
  <c r="L24"/>
  <c r="Q60"/>
  <c r="N58"/>
  <c r="O87"/>
  <c r="H60"/>
  <c r="I39"/>
  <c r="O75"/>
  <c r="N18"/>
  <c r="H47"/>
  <c r="H51"/>
  <c r="I87"/>
  <c r="P10"/>
  <c r="B34"/>
  <c r="N43"/>
  <c r="O20"/>
  <c r="G17"/>
  <c r="N54"/>
  <c r="J78"/>
  <c r="L10"/>
  <c r="I23"/>
  <c r="P71"/>
  <c r="P32"/>
  <c r="I58"/>
  <c r="Q78"/>
  <c r="K87"/>
  <c r="H3"/>
  <c r="O40"/>
  <c r="G27"/>
  <c r="O47"/>
  <c r="B22"/>
  <c r="P8"/>
  <c r="B90"/>
  <c r="I80"/>
  <c r="K17"/>
  <c r="I36"/>
  <c r="N86"/>
  <c r="K29"/>
  <c r="P47"/>
  <c r="B19"/>
  <c r="G30"/>
  <c r="B71"/>
  <c r="Q95"/>
  <c r="G62"/>
  <c r="G89"/>
  <c r="K32"/>
  <c r="N28"/>
  <c r="I88"/>
  <c r="B72"/>
  <c r="I27"/>
  <c r="O49"/>
  <c r="H86"/>
  <c r="N27"/>
  <c r="J5"/>
  <c r="H37"/>
  <c r="J35"/>
  <c r="O60"/>
  <c r="B96"/>
  <c r="L98"/>
  <c r="Q40"/>
  <c r="H74"/>
  <c r="P62"/>
  <c r="B13"/>
  <c r="J76"/>
  <c r="P84"/>
  <c r="H21"/>
  <c r="I6"/>
  <c r="Q88"/>
  <c r="O23"/>
  <c r="N67"/>
  <c r="Q21"/>
  <c r="P40"/>
  <c r="J31"/>
  <c r="J56"/>
  <c r="N68"/>
  <c r="L4"/>
  <c r="N11"/>
  <c r="O78"/>
  <c r="L97"/>
  <c r="L6"/>
  <c r="I97"/>
  <c r="I54"/>
  <c r="L90"/>
  <c r="J73"/>
  <c r="N57"/>
  <c r="K42"/>
  <c r="H48"/>
  <c r="I52"/>
  <c r="P83"/>
  <c r="I26"/>
  <c r="N82"/>
  <c r="I42"/>
  <c r="I44"/>
  <c r="K68"/>
  <c r="G23"/>
  <c r="K20"/>
  <c r="I73"/>
  <c r="N84"/>
  <c r="O71"/>
  <c r="N64"/>
  <c r="J49"/>
  <c r="P53"/>
  <c r="K63"/>
  <c r="K16"/>
  <c r="Q32"/>
  <c r="H28"/>
  <c r="K77"/>
  <c r="J55"/>
  <c r="K97"/>
  <c r="N80"/>
  <c r="I22"/>
  <c r="K56"/>
  <c r="B83"/>
  <c r="O33"/>
  <c r="Q72"/>
  <c r="L73"/>
  <c r="J28"/>
  <c r="K64"/>
  <c r="P54"/>
  <c r="O48"/>
  <c r="P75"/>
  <c r="N74"/>
  <c r="L28"/>
  <c r="I64"/>
  <c r="B16"/>
  <c r="O80"/>
  <c r="L60"/>
  <c r="Q8"/>
  <c r="B37"/>
  <c r="G56"/>
  <c r="K10"/>
  <c r="O77"/>
  <c r="G49"/>
  <c r="I90"/>
  <c r="K58"/>
  <c r="J23"/>
  <c r="B70"/>
  <c r="P4"/>
  <c r="K47"/>
  <c r="K6"/>
  <c r="G16"/>
  <c r="P42"/>
  <c r="G20"/>
  <c r="N77"/>
  <c r="K86"/>
  <c r="Q90"/>
  <c r="K41"/>
  <c r="O35"/>
  <c r="J70"/>
  <c r="O66"/>
  <c r="P78"/>
  <c r="B21"/>
  <c r="K60"/>
  <c r="P36"/>
  <c r="G57"/>
  <c r="K80"/>
  <c r="G61"/>
  <c r="G79"/>
  <c r="P7"/>
  <c r="Q39"/>
  <c r="K96"/>
  <c r="F1"/>
  <c r="O73"/>
  <c r="I31"/>
  <c r="L88"/>
  <c r="E1"/>
  <c r="G87"/>
  <c r="Q68"/>
  <c r="B15"/>
  <c r="P17"/>
  <c r="H58"/>
  <c r="K94"/>
  <c r="H81"/>
  <c r="O6"/>
  <c r="H15"/>
  <c r="Q16"/>
  <c r="J88"/>
  <c r="J50"/>
  <c r="I9"/>
  <c r="Q43"/>
  <c r="O76"/>
  <c r="Q66"/>
  <c r="I79"/>
  <c r="N72"/>
  <c r="J72"/>
  <c r="B74"/>
  <c r="H10"/>
  <c r="L53"/>
  <c r="O96"/>
  <c r="H45"/>
  <c r="L76"/>
  <c r="N15"/>
  <c r="N44"/>
  <c r="B82"/>
  <c r="L43"/>
  <c r="H9"/>
  <c r="L57"/>
  <c r="I77"/>
  <c r="K79"/>
  <c r="B86"/>
  <c r="J53"/>
  <c r="P95"/>
  <c r="P56"/>
  <c r="Q48"/>
  <c r="G69"/>
  <c r="H4"/>
  <c r="H39"/>
  <c r="I75"/>
  <c r="P52"/>
  <c r="J65"/>
  <c r="J83"/>
  <c r="H82"/>
  <c r="J59"/>
  <c r="H29"/>
  <c r="I15"/>
  <c r="O81"/>
  <c r="K73"/>
  <c r="H44"/>
  <c r="K62"/>
  <c r="I94"/>
  <c r="O67"/>
  <c r="P74"/>
  <c r="J21"/>
  <c r="J8"/>
  <c r="H8"/>
  <c r="L87"/>
  <c r="B78"/>
  <c r="I20"/>
  <c r="P46"/>
  <c r="J96"/>
  <c r="B85"/>
  <c r="G29"/>
  <c r="K36"/>
  <c r="B32"/>
  <c r="H57"/>
  <c r="L81"/>
  <c r="P24"/>
  <c r="I95"/>
  <c r="N78"/>
  <c r="G75"/>
  <c r="K28"/>
  <c r="B48"/>
  <c r="P50"/>
  <c r="K92"/>
  <c r="I62"/>
  <c r="O58"/>
  <c r="G33"/>
  <c r="G64"/>
  <c r="O4"/>
  <c r="J61"/>
  <c r="P19"/>
  <c r="H32"/>
  <c r="B79"/>
  <c r="Q65"/>
  <c r="N22"/>
  <c r="G88"/>
  <c r="P57"/>
  <c r="N48"/>
  <c r="L92"/>
  <c r="H26"/>
  <c r="J39"/>
  <c r="K75"/>
  <c r="N89"/>
  <c r="L66"/>
  <c r="B14"/>
  <c r="L96"/>
  <c r="G91"/>
  <c r="O62"/>
  <c r="J15"/>
  <c r="B57"/>
  <c r="L82"/>
  <c r="H38"/>
  <c r="Q20"/>
  <c r="B97"/>
  <c r="K51"/>
  <c r="J48"/>
  <c r="Q86"/>
  <c r="O13"/>
  <c r="I69"/>
  <c r="K5"/>
  <c r="G10"/>
  <c r="J80"/>
  <c r="K84"/>
  <c r="I74"/>
  <c r="G4"/>
  <c r="O19"/>
  <c r="H11"/>
  <c r="O32"/>
  <c r="G58"/>
  <c r="I81"/>
  <c r="B40"/>
  <c r="Q7"/>
  <c r="O43"/>
  <c r="I45"/>
  <c r="P30"/>
  <c r="I8"/>
  <c r="L23"/>
  <c r="B26"/>
  <c r="H90"/>
  <c r="K78"/>
  <c r="J33"/>
  <c r="B31"/>
  <c r="O53"/>
  <c r="L65"/>
  <c r="P93"/>
  <c r="O5"/>
  <c r="B54"/>
  <c r="Q36"/>
  <c r="J66"/>
  <c r="N16"/>
  <c r="P59"/>
  <c r="J11"/>
  <c r="G73"/>
  <c r="K85"/>
  <c r="O24"/>
  <c r="H95"/>
  <c r="L14"/>
  <c r="Q4"/>
  <c r="Q30"/>
  <c r="H49"/>
  <c r="G98"/>
  <c r="N17"/>
  <c r="P80"/>
  <c r="O8"/>
  <c r="J57"/>
  <c r="B4"/>
  <c r="Q17"/>
  <c r="I55"/>
  <c r="Q45"/>
  <c r="O16"/>
  <c r="G63"/>
  <c r="J64"/>
  <c r="O93"/>
  <c r="H33"/>
  <c r="P44"/>
  <c r="Q85"/>
  <c r="P41"/>
  <c r="H89"/>
  <c r="L32"/>
  <c r="I24"/>
  <c r="J3"/>
  <c r="N71"/>
  <c r="J27"/>
  <c r="H66"/>
  <c r="G24"/>
  <c r="P22"/>
  <c r="P77"/>
  <c r="N12"/>
  <c r="N29"/>
  <c r="O98"/>
  <c r="P87"/>
  <c r="Q38"/>
  <c r="J98"/>
  <c r="G43"/>
  <c r="G72"/>
  <c r="K88"/>
  <c r="K22"/>
  <c r="Q81"/>
  <c r="Q35"/>
  <c r="I29"/>
  <c r="B58"/>
  <c r="K72"/>
  <c r="H87"/>
  <c r="Q18"/>
  <c r="H53"/>
  <c r="G35"/>
  <c r="K81"/>
  <c r="H22"/>
  <c r="P12"/>
  <c r="B29"/>
  <c r="P82"/>
  <c r="I85"/>
  <c r="N21"/>
  <c r="J94"/>
  <c r="I21"/>
  <c r="B39"/>
  <c r="H18"/>
  <c r="L44"/>
  <c r="L77"/>
  <c r="B91"/>
  <c r="B47"/>
  <c r="O70"/>
  <c r="Q80"/>
  <c r="O38"/>
  <c r="L72"/>
  <c r="H43"/>
  <c r="L45"/>
  <c r="N83"/>
  <c r="J52"/>
  <c r="O94"/>
  <c r="B5"/>
  <c r="N52"/>
  <c r="J87"/>
  <c r="I68"/>
  <c r="Q63"/>
  <c r="B64"/>
  <c r="L31"/>
  <c r="J13"/>
  <c r="K98"/>
  <c r="O36"/>
  <c r="H54"/>
  <c r="J26"/>
  <c r="N36"/>
  <c r="I91"/>
  <c r="G7"/>
  <c r="G8"/>
  <c r="N4"/>
  <c r="Q61"/>
  <c r="G97"/>
  <c r="B73"/>
  <c r="O82"/>
  <c r="B68"/>
  <c r="Q34"/>
  <c r="P91"/>
  <c r="K12"/>
  <c r="O63"/>
  <c r="O34"/>
  <c r="G5"/>
  <c r="J47"/>
  <c r="P43"/>
  <c r="K61"/>
  <c r="P73"/>
  <c r="K67"/>
  <c r="K21"/>
  <c r="B46"/>
  <c r="N8"/>
  <c r="L42"/>
  <c r="H41"/>
  <c r="J82"/>
  <c r="L36"/>
  <c r="N56"/>
  <c r="K91"/>
  <c r="I10"/>
  <c r="G9"/>
  <c r="G48"/>
  <c r="G71"/>
  <c r="P15"/>
  <c r="H12"/>
  <c r="N35"/>
  <c r="B9"/>
  <c r="H78"/>
  <c r="B84"/>
  <c r="B2"/>
  <c r="K30"/>
  <c r="B81"/>
  <c r="N23"/>
  <c r="G25"/>
  <c r="I17"/>
  <c r="N45"/>
  <c r="I49"/>
  <c r="I11"/>
  <c r="K39"/>
  <c r="J51"/>
  <c r="K93"/>
  <c r="I92"/>
  <c r="O18"/>
  <c r="K23"/>
  <c r="H62"/>
  <c r="N42"/>
  <c r="B20"/>
  <c r="H23"/>
  <c r="Q89"/>
  <c r="L39"/>
  <c r="Q41"/>
  <c r="L51"/>
  <c r="B45"/>
  <c r="Q47"/>
  <c r="G40"/>
  <c r="B93"/>
  <c r="Q53"/>
  <c r="G51"/>
  <c r="I37"/>
  <c r="Q73"/>
  <c r="N32"/>
  <c r="L58"/>
  <c r="K35"/>
  <c r="Q87"/>
  <c r="I18"/>
  <c r="O52"/>
  <c r="J84"/>
  <c r="J40"/>
  <c r="I76"/>
  <c r="L56"/>
  <c r="L41"/>
  <c r="P55"/>
  <c r="L78"/>
  <c r="J10"/>
  <c r="J34"/>
  <c r="L46"/>
  <c r="J75"/>
  <c r="Q93"/>
  <c r="P21"/>
  <c r="J97"/>
  <c r="P86"/>
  <c r="H6"/>
  <c r="N14"/>
  <c r="B75"/>
  <c r="L30"/>
  <c r="P63"/>
  <c r="P23"/>
  <c r="Q75"/>
  <c r="J17"/>
  <c r="P64"/>
  <c r="O84"/>
  <c r="H84"/>
  <c r="K19"/>
  <c r="Q56"/>
  <c r="L26"/>
  <c r="L20"/>
  <c r="L19"/>
  <c r="O55"/>
  <c r="Q22"/>
  <c r="P65"/>
  <c r="G15"/>
  <c r="B98"/>
  <c r="I70"/>
  <c r="O26"/>
  <c r="J41"/>
  <c r="L5"/>
  <c r="H92"/>
  <c r="G82"/>
  <c r="N98"/>
  <c r="J68"/>
  <c r="N5"/>
  <c r="I59"/>
  <c r="Q6"/>
  <c r="H50"/>
  <c r="B88"/>
  <c r="G55"/>
  <c r="H80"/>
  <c r="L74"/>
  <c r="J62"/>
  <c r="O92"/>
  <c r="L35"/>
  <c r="N73"/>
  <c r="P88"/>
  <c r="P97"/>
  <c r="G22"/>
  <c r="H73"/>
  <c r="N46"/>
  <c r="J22"/>
  <c r="L86"/>
  <c r="K53"/>
  <c r="K14"/>
  <c r="H61"/>
  <c r="G53"/>
  <c r="P33"/>
  <c r="N20"/>
  <c r="N6"/>
  <c r="Q27"/>
  <c r="I28"/>
  <c r="O86"/>
  <c r="Q10"/>
  <c r="Q46"/>
  <c r="K54"/>
  <c r="I40"/>
  <c r="I57"/>
  <c r="N61"/>
  <c r="I7"/>
  <c r="O46"/>
  <c r="J95"/>
  <c r="I43"/>
  <c r="I48"/>
  <c r="Q59"/>
  <c r="N92"/>
  <c r="K25"/>
  <c r="H25"/>
  <c r="N95"/>
  <c r="K45"/>
  <c r="L62"/>
  <c r="G66"/>
  <c r="B49"/>
  <c r="I98"/>
  <c r="P68"/>
  <c r="G67"/>
  <c r="K33"/>
  <c r="B42"/>
  <c r="I51"/>
  <c r="O39"/>
  <c r="P48"/>
  <c r="Q94"/>
  <c r="H20"/>
  <c r="Q33"/>
  <c r="O83"/>
  <c r="I56"/>
  <c r="P27"/>
  <c r="G46"/>
  <c r="Q14"/>
  <c r="G37"/>
  <c r="P70"/>
  <c r="J7"/>
  <c r="H63"/>
  <c r="B63"/>
  <c r="I86"/>
  <c r="B61"/>
  <c r="L8"/>
  <c r="K89"/>
  <c r="B52"/>
  <c r="K3"/>
  <c r="B62"/>
  <c r="K34"/>
  <c r="O12"/>
  <c r="O90"/>
  <c r="G85"/>
  <c r="I16"/>
  <c r="K83"/>
  <c r="G50"/>
  <c r="Q64"/>
  <c r="P69"/>
  <c r="J77"/>
  <c r="O10"/>
  <c r="P18"/>
  <c r="H35"/>
  <c r="H83"/>
  <c r="Q31"/>
  <c r="L59"/>
  <c r="Q96"/>
  <c r="N19"/>
  <c r="B69"/>
  <c r="P60"/>
  <c r="Q9"/>
  <c r="O27"/>
  <c r="O42"/>
  <c r="H64"/>
  <c r="H42"/>
  <c r="N66"/>
  <c r="Q98"/>
  <c r="J63"/>
  <c r="O68"/>
  <c r="K65"/>
  <c r="J32"/>
  <c r="K90"/>
  <c r="O97"/>
  <c r="K59"/>
  <c r="P16"/>
  <c r="P85"/>
  <c r="Q12"/>
  <c r="O61"/>
  <c r="O44"/>
  <c r="H31"/>
  <c r="P31"/>
  <c r="L21"/>
  <c r="L93"/>
  <c r="Q91"/>
  <c r="I65"/>
  <c r="G84"/>
  <c r="O3"/>
  <c r="J71"/>
  <c r="D1"/>
  <c r="H77"/>
  <c r="O88"/>
  <c r="N7"/>
  <c r="G14"/>
  <c r="G13"/>
  <c r="Q62"/>
  <c r="O11"/>
  <c r="B30"/>
  <c r="I63"/>
  <c r="L12"/>
  <c r="J85"/>
  <c r="B89"/>
  <c r="P35"/>
  <c r="G76"/>
  <c r="B38"/>
  <c r="B7"/>
  <c r="B23"/>
  <c r="I34"/>
  <c r="I60"/>
  <c r="Q58"/>
  <c r="J16"/>
  <c r="L49"/>
  <c r="P14"/>
  <c r="Q29"/>
  <c r="N38"/>
  <c r="N59"/>
  <c r="N65"/>
  <c r="G77"/>
  <c r="L25"/>
  <c r="J44"/>
  <c r="I96"/>
  <c r="B65"/>
  <c r="J38"/>
  <c r="N13"/>
  <c r="B36"/>
  <c r="J37"/>
  <c r="K50"/>
  <c r="L50"/>
  <c r="H30"/>
  <c r="N34"/>
  <c r="G52"/>
  <c r="B41"/>
  <c r="B28"/>
  <c r="B33"/>
  <c r="O22"/>
  <c r="P20"/>
  <c r="O28"/>
  <c r="Q49"/>
  <c r="L22"/>
  <c r="N49"/>
  <c r="P28"/>
  <c r="N30"/>
  <c r="I13"/>
  <c r="J36"/>
  <c r="J4"/>
  <c r="L13"/>
  <c r="P9"/>
  <c r="L71"/>
  <c r="L79"/>
  <c r="P61"/>
  <c r="J89"/>
  <c r="L34"/>
  <c r="O30"/>
  <c r="G78"/>
  <c r="Q3"/>
  <c r="O51"/>
  <c r="B35"/>
  <c r="P5"/>
  <c r="L54"/>
  <c r="D35" l="1"/>
  <c r="C35"/>
  <c r="E35"/>
  <c r="F35"/>
  <c r="Q99"/>
  <c r="M13"/>
  <c r="R30"/>
  <c r="R49"/>
  <c r="E33"/>
  <c r="C33"/>
  <c r="F33"/>
  <c r="D33"/>
  <c r="C28"/>
  <c r="D28"/>
  <c r="F28"/>
  <c r="E28"/>
  <c r="F41"/>
  <c r="E41"/>
  <c r="C41"/>
  <c r="D41"/>
  <c r="R34"/>
  <c r="D36"/>
  <c r="F36"/>
  <c r="C36"/>
  <c r="E36"/>
  <c r="R13"/>
  <c r="F65"/>
  <c r="E65"/>
  <c r="D65"/>
  <c r="C65"/>
  <c r="M96"/>
  <c r="R65"/>
  <c r="R59"/>
  <c r="R38"/>
  <c r="M60"/>
  <c r="M34"/>
  <c r="D23"/>
  <c r="F23"/>
  <c r="C23"/>
  <c r="E23"/>
  <c r="C7"/>
  <c r="D7"/>
  <c r="E7"/>
  <c r="F7"/>
  <c r="F38"/>
  <c r="C38"/>
  <c r="E38"/>
  <c r="D38"/>
  <c r="F89"/>
  <c r="C89"/>
  <c r="E89"/>
  <c r="D89"/>
  <c r="M63"/>
  <c r="E30"/>
  <c r="F30"/>
  <c r="C30"/>
  <c r="D30"/>
  <c r="R7"/>
  <c r="O99"/>
  <c r="M65"/>
  <c r="R66"/>
  <c r="F69"/>
  <c r="C69"/>
  <c r="D69"/>
  <c r="E69"/>
  <c r="R19"/>
  <c r="M16"/>
  <c r="F62"/>
  <c r="D62"/>
  <c r="C62"/>
  <c r="E62"/>
  <c r="K99"/>
  <c r="D52"/>
  <c r="E52"/>
  <c r="F52"/>
  <c r="C52"/>
  <c r="F61"/>
  <c r="D61"/>
  <c r="E61"/>
  <c r="C61"/>
  <c r="M86"/>
  <c r="C63"/>
  <c r="F63"/>
  <c r="E63"/>
  <c r="D63"/>
  <c r="M56"/>
  <c r="M51"/>
  <c r="C42"/>
  <c r="E42"/>
  <c r="D42"/>
  <c r="F42"/>
  <c r="M98"/>
  <c r="F49"/>
  <c r="D49"/>
  <c r="E49"/>
  <c r="C49"/>
  <c r="R95"/>
  <c r="R92"/>
  <c r="M48"/>
  <c r="M43"/>
  <c r="M7"/>
  <c r="R61"/>
  <c r="M57"/>
  <c r="M40"/>
  <c r="M28"/>
  <c r="R6"/>
  <c r="R20"/>
  <c r="R46"/>
  <c r="R73"/>
  <c r="E88"/>
  <c r="C88"/>
  <c r="D88"/>
  <c r="F88"/>
  <c r="M59"/>
  <c r="R5"/>
  <c r="R98"/>
  <c r="M70"/>
  <c r="F98"/>
  <c r="E98"/>
  <c r="C98"/>
  <c r="D98"/>
  <c r="F75"/>
  <c r="E75"/>
  <c r="D75"/>
  <c r="C75"/>
  <c r="R14"/>
  <c r="M76"/>
  <c r="M18"/>
  <c r="R32"/>
  <c r="M37"/>
  <c r="C93"/>
  <c r="F93"/>
  <c r="D93"/>
  <c r="E93"/>
  <c r="C45"/>
  <c r="D45"/>
  <c r="F45"/>
  <c r="E45"/>
  <c r="E20"/>
  <c r="C20"/>
  <c r="F20"/>
  <c r="D20"/>
  <c r="R42"/>
  <c r="M92"/>
  <c r="M11"/>
  <c r="M49"/>
  <c r="R45"/>
  <c r="M17"/>
  <c r="R23"/>
  <c r="C81"/>
  <c r="E81"/>
  <c r="D81"/>
  <c r="F81"/>
  <c r="D84"/>
  <c r="C84"/>
  <c r="E84"/>
  <c r="F84"/>
  <c r="C9"/>
  <c r="D9"/>
  <c r="F9"/>
  <c r="E9"/>
  <c r="R35"/>
  <c r="M10"/>
  <c r="R56"/>
  <c r="R8"/>
  <c r="F46"/>
  <c r="E46"/>
  <c r="C46"/>
  <c r="D46"/>
  <c r="D68"/>
  <c r="F68"/>
  <c r="C68"/>
  <c r="E68"/>
  <c r="E73"/>
  <c r="D73"/>
  <c r="C73"/>
  <c r="F73"/>
  <c r="R4"/>
  <c r="M91"/>
  <c r="R36"/>
  <c r="D64"/>
  <c r="E64"/>
  <c r="C64"/>
  <c r="F64"/>
  <c r="M68"/>
  <c r="R52"/>
  <c r="C5"/>
  <c r="E5"/>
  <c r="F5"/>
  <c r="D5"/>
  <c r="R83"/>
  <c r="C47"/>
  <c r="D47"/>
  <c r="E47"/>
  <c r="F47"/>
  <c r="E91"/>
  <c r="C91"/>
  <c r="D91"/>
  <c r="F91"/>
  <c r="D39"/>
  <c r="C39"/>
  <c r="E39"/>
  <c r="F39"/>
  <c r="M21"/>
  <c r="R21"/>
  <c r="M85"/>
  <c r="C29"/>
  <c r="E29"/>
  <c r="D29"/>
  <c r="F29"/>
  <c r="C58"/>
  <c r="D58"/>
  <c r="E58"/>
  <c r="F58"/>
  <c r="M29"/>
  <c r="R29"/>
  <c r="R12"/>
  <c r="R71"/>
  <c r="J99"/>
  <c r="M24"/>
  <c r="M55"/>
  <c r="C4"/>
  <c r="F4"/>
  <c r="E4"/>
  <c r="D4"/>
  <c r="R17"/>
  <c r="R16"/>
  <c r="F54"/>
  <c r="C54"/>
  <c r="E54"/>
  <c r="D54"/>
  <c r="C31"/>
  <c r="D31"/>
  <c r="E31"/>
  <c r="F31"/>
  <c r="F26"/>
  <c r="D26"/>
  <c r="C26"/>
  <c r="E26"/>
  <c r="M8"/>
  <c r="M45"/>
  <c r="E40"/>
  <c r="C40"/>
  <c r="D40"/>
  <c r="F40"/>
  <c r="M81"/>
  <c r="M74"/>
  <c r="M69"/>
  <c r="D97"/>
  <c r="C97"/>
  <c r="E97"/>
  <c r="F97"/>
  <c r="E57"/>
  <c r="D57"/>
  <c r="F57"/>
  <c r="C57"/>
  <c r="E14"/>
  <c r="F14"/>
  <c r="D14"/>
  <c r="C14"/>
  <c r="R89"/>
  <c r="R48"/>
  <c r="R22"/>
  <c r="F79"/>
  <c r="E79"/>
  <c r="D79"/>
  <c r="C79"/>
  <c r="M62"/>
  <c r="E48"/>
  <c r="D48"/>
  <c r="C48"/>
  <c r="F48"/>
  <c r="R78"/>
  <c r="M95"/>
  <c r="C32"/>
  <c r="D32"/>
  <c r="F32"/>
  <c r="E32"/>
  <c r="D85"/>
  <c r="E85"/>
  <c r="C85"/>
  <c r="F85"/>
  <c r="M20"/>
  <c r="E78"/>
  <c r="D78"/>
  <c r="F78"/>
  <c r="C78"/>
  <c r="M94"/>
  <c r="M15"/>
  <c r="M75"/>
  <c r="D86"/>
  <c r="E86"/>
  <c r="C86"/>
  <c r="F86"/>
  <c r="M77"/>
  <c r="F82"/>
  <c r="D82"/>
  <c r="E82"/>
  <c r="C82"/>
  <c r="R44"/>
  <c r="R15"/>
  <c r="C74"/>
  <c r="F74"/>
  <c r="D74"/>
  <c r="E74"/>
  <c r="R72"/>
  <c r="M79"/>
  <c r="M9"/>
  <c r="D15"/>
  <c r="C15"/>
  <c r="F15"/>
  <c r="E15"/>
  <c r="M31"/>
  <c r="D21"/>
  <c r="E21"/>
  <c r="C21"/>
  <c r="F21"/>
  <c r="R77"/>
  <c r="F70"/>
  <c r="C70"/>
  <c r="E70"/>
  <c r="D70"/>
  <c r="M90"/>
  <c r="D37"/>
  <c r="C37"/>
  <c r="F37"/>
  <c r="E37"/>
  <c r="D16"/>
  <c r="C16"/>
  <c r="F16"/>
  <c r="E16"/>
  <c r="M64"/>
  <c r="R74"/>
  <c r="D83"/>
  <c r="E83"/>
  <c r="F83"/>
  <c r="C83"/>
  <c r="M22"/>
  <c r="R80"/>
  <c r="R64"/>
  <c r="R84"/>
  <c r="M73"/>
  <c r="M44"/>
  <c r="M42"/>
  <c r="R82"/>
  <c r="M26"/>
  <c r="M52"/>
  <c r="R57"/>
  <c r="M54"/>
  <c r="M97"/>
  <c r="R11"/>
  <c r="R68"/>
  <c r="R67"/>
  <c r="M6"/>
  <c r="E13"/>
  <c r="F13"/>
  <c r="C13"/>
  <c r="D13"/>
  <c r="E96"/>
  <c r="D96"/>
  <c r="F96"/>
  <c r="C96"/>
  <c r="R27"/>
  <c r="M27"/>
  <c r="F72"/>
  <c r="D72"/>
  <c r="C72"/>
  <c r="E72"/>
  <c r="M88"/>
  <c r="R28"/>
  <c r="D71"/>
  <c r="C71"/>
  <c r="E71"/>
  <c r="F71"/>
  <c r="E19"/>
  <c r="C19"/>
  <c r="D19"/>
  <c r="F19"/>
  <c r="R86"/>
  <c r="M36"/>
  <c r="M80"/>
  <c r="D90"/>
  <c r="F90"/>
  <c r="E90"/>
  <c r="C90"/>
  <c r="D22"/>
  <c r="E22"/>
  <c r="C22"/>
  <c r="F22"/>
  <c r="H99"/>
  <c r="M58"/>
  <c r="M23"/>
  <c r="R54"/>
  <c r="R43"/>
  <c r="E34"/>
  <c r="F34"/>
  <c r="D34"/>
  <c r="C34"/>
  <c r="M87"/>
  <c r="R18"/>
  <c r="M39"/>
  <c r="R58"/>
  <c r="M53"/>
  <c r="C25"/>
  <c r="D25"/>
  <c r="F25"/>
  <c r="E25"/>
  <c r="R51"/>
  <c r="G99"/>
  <c r="M61"/>
  <c r="M35"/>
  <c r="R96"/>
  <c r="R62"/>
  <c r="L99"/>
  <c r="R91"/>
  <c r="R94"/>
  <c r="R3"/>
  <c r="N99"/>
  <c r="M83"/>
  <c r="M5"/>
  <c r="M14"/>
  <c r="R41"/>
  <c r="M19"/>
  <c r="E12"/>
  <c r="F12"/>
  <c r="C12"/>
  <c r="D12"/>
  <c r="R50"/>
  <c r="D67"/>
  <c r="F67"/>
  <c r="E67"/>
  <c r="C67"/>
  <c r="C77"/>
  <c r="D77"/>
  <c r="E77"/>
  <c r="F77"/>
  <c r="D55"/>
  <c r="F55"/>
  <c r="E55"/>
  <c r="C55"/>
  <c r="R70"/>
  <c r="C60"/>
  <c r="F60"/>
  <c r="D60"/>
  <c r="E60"/>
  <c r="M82"/>
  <c r="P99"/>
  <c r="F17"/>
  <c r="E17"/>
  <c r="C17"/>
  <c r="D17"/>
  <c r="R31"/>
  <c r="R81"/>
  <c r="F92"/>
  <c r="C92"/>
  <c r="D92"/>
  <c r="E92"/>
  <c r="M41"/>
  <c r="D94"/>
  <c r="F94"/>
  <c r="E94"/>
  <c r="C94"/>
  <c r="M72"/>
  <c r="D44"/>
  <c r="E44"/>
  <c r="C44"/>
  <c r="F44"/>
  <c r="F59"/>
  <c r="E59"/>
  <c r="C59"/>
  <c r="D59"/>
  <c r="M71"/>
  <c r="R60"/>
  <c r="M3"/>
  <c r="I99"/>
  <c r="R93"/>
  <c r="F87"/>
  <c r="D87"/>
  <c r="E87"/>
  <c r="C87"/>
  <c r="M78"/>
  <c r="E24"/>
  <c r="F24"/>
  <c r="D24"/>
  <c r="C24"/>
  <c r="R69"/>
  <c r="M46"/>
  <c r="R75"/>
  <c r="M50"/>
  <c r="M89"/>
  <c r="R40"/>
  <c r="C53"/>
  <c r="E53"/>
  <c r="F53"/>
  <c r="D53"/>
  <c r="M93"/>
  <c r="C11"/>
  <c r="E11"/>
  <c r="F11"/>
  <c r="D11"/>
  <c r="R85"/>
  <c r="R37"/>
  <c r="C50"/>
  <c r="D50"/>
  <c r="E50"/>
  <c r="F50"/>
  <c r="C27"/>
  <c r="F27"/>
  <c r="D27"/>
  <c r="E27"/>
  <c r="M67"/>
  <c r="R26"/>
  <c r="R63"/>
  <c r="R25"/>
  <c r="D3"/>
  <c r="C3"/>
  <c r="B99"/>
  <c r="F3"/>
  <c r="E3"/>
  <c r="C80"/>
  <c r="F80"/>
  <c r="D80"/>
  <c r="E80"/>
  <c r="R97"/>
  <c r="M38"/>
  <c r="M33"/>
  <c r="M32"/>
  <c r="R76"/>
  <c r="E10"/>
  <c r="C10"/>
  <c r="F10"/>
  <c r="D10"/>
  <c r="M12"/>
  <c r="F66"/>
  <c r="C66"/>
  <c r="E66"/>
  <c r="D66"/>
  <c r="R88"/>
  <c r="M47"/>
  <c r="E56"/>
  <c r="D56"/>
  <c r="F56"/>
  <c r="C56"/>
  <c r="R24"/>
  <c r="M25"/>
  <c r="E6"/>
  <c r="C6"/>
  <c r="D6"/>
  <c r="F6"/>
  <c r="F95"/>
  <c r="D95"/>
  <c r="E95"/>
  <c r="C95"/>
  <c r="D76"/>
  <c r="F76"/>
  <c r="E76"/>
  <c r="C76"/>
  <c r="R90"/>
  <c r="R87"/>
  <c r="D18"/>
  <c r="C18"/>
  <c r="F18"/>
  <c r="E18"/>
  <c r="R9"/>
  <c r="R47"/>
  <c r="M84"/>
  <c r="R33"/>
  <c r="C8"/>
  <c r="E8"/>
  <c r="D8"/>
  <c r="F8"/>
  <c r="R39"/>
  <c r="R53"/>
  <c r="M30"/>
  <c r="M66"/>
  <c r="E51"/>
  <c r="C51"/>
  <c r="D51"/>
  <c r="F51"/>
  <c r="E43"/>
  <c r="F43"/>
  <c r="D43"/>
  <c r="C43"/>
  <c r="R10"/>
  <c r="M4"/>
  <c r="R55"/>
  <c r="R7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C99"/>
  <c r="R99"/>
  <c r="F99"/>
  <c r="D99"/>
  <c r="E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78"/>
  <c r="DB67"/>
  <c r="DB63"/>
  <c r="DB37"/>
  <c r="DB33"/>
  <c r="DB29"/>
  <c r="DB25"/>
  <c r="BM62"/>
  <c r="DI62" s="1"/>
  <c r="E62" i="40" s="1"/>
  <c r="CO5" i="54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J62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26"/>
  <c r="DD33"/>
  <c r="CW46"/>
  <c r="CW95"/>
  <c r="CP44"/>
  <c r="CP87"/>
  <c r="CP10"/>
  <c r="CI68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D99"/>
  <c r="AE99" i="29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<sst xmlns="http://schemas.openxmlformats.org/spreadsheetml/2006/main" count="8836" uniqueCount="537">
  <si>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</si>
  <si>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</si>
  <si>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</si>
  <si>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</si>
  <si>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</si>
  <si>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</si>
  <si>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</si>
  <si>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</si>
  <si>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</si>
  <si>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</si>
  <si>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</si>
  <si>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</si>
  <si>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</si>
  <si>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</si>
  <si>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</si>
  <si>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</si>
  <si>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</si>
  <si>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</si>
  <si>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</si>
  <si>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</si>
  <si>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</si>
  <si>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</si>
  <si>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</si>
  <si>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</si>
  <si>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</si>
  <si>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</si>
  <si>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</si>
  <si>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</si>
  <si>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</si>
  <si>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</si>
  <si>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</si>
  <si>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</si>
  <si>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</si>
  <si>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</si>
  <si>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</si>
  <si>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</si>
  <si>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</si>
  <si>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</si>
  <si>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</si>
  <si>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</si>
  <si>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</si>
  <si>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</si>
  <si>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</si>
  <si>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</si>
  <si>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</si>
  <si>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</si>
  <si>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</si>
  <si>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</si>
  <si>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</si>
  <si>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</si>
  <si>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</si>
  <si>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</si>
  <si>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</si>
  <si>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</si>
  <si>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</si>
  <si>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</si>
  <si>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</si>
  <si>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</si>
  <si>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</si>
  <si>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</si>
  <si>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</si>
  <si>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</si>
  <si>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</si>
  <si>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</si>
  <si>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</si>
  <si>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</si>
  <si>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</si>
  <si>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</si>
  <si>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</si>
  <si>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</si>
  <si>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</si>
  <si>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</si>
  <si>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</si>
  <si>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</si>
  <si>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</si>
  <si>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</si>
  <si>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</si>
  <si>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</si>
  <si>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</si>
  <si>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</si>
  <si>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</si>
  <si>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</si>
  <si>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</si>
  <si>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</si>
  <si>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</si>
  <si>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</si>
  <si>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</si>
  <si>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</si>
  <si>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</si>
  <si>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</si>
  <si>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</si>
  <si>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</si>
  <si>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</si>
  <si>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</si>
  <si>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</si>
  <si>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</si>
  <si>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</si>
  <si>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</si>
  <si>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</si>
  <si>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</si>
  <si>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</si>
  <si>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</si>
  <si>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</si>
  <si>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</si>
  <si>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</si>
  <si>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</si>
  <si>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</si>
  <si>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</si>
  <si>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</si>
  <si>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</si>
  <si>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</si>
  <si>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</si>
  <si>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</si>
  <si>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</si>
  <si>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</si>
  <si>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</si>
  <si>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</si>
  <si>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</si>
  <si>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</si>
  <si>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</si>
  <si>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</si>
  <si>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</si>
  <si>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</si>
  <si>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</si>
  <si>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</si>
  <si>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</si>
  <si>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</si>
  <si>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</si>
  <si>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</si>
  <si>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</si>
  <si>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</si>
  <si>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</si>
  <si>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</si>
  <si>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</si>
  <si>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</si>
  <si>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</si>
  <si>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</si>
  <si>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</si>
  <si>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</si>
  <si>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</si>
  <si>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</si>
  <si>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</si>
  <si>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</si>
  <si>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</si>
  <si>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</si>
  <si>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</si>
  <si>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</si>
  <si>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</si>
  <si>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</si>
  <si>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</si>
  <si>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</si>
  <si>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</si>
  <si>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</si>
  <si>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</si>
  <si>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</si>
  <si>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</si>
  <si>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</si>
  <si>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</si>
  <si>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</si>
  <si>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</si>
  <si>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</si>
  <si>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</si>
  <si>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</si>
  <si>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</si>
  <si>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</si>
  <si>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</si>
  <si>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</si>
  <si>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</si>
  <si>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</si>
  <si>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</si>
  <si>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</si>
  <si>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</si>
  <si>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</si>
  <si>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</si>
  <si>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</si>
  <si>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</si>
  <si>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</si>
  <si>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</si>
  <si>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</si>
  <si>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</si>
  <si>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</si>
  <si>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</si>
  <si>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</si>
  <si>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</si>
  <si>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</si>
  <si>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</si>
  <si>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</si>
  <si>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</si>
  <si>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</si>
  <si>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</si>
  <si>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</si>
  <si>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</si>
  <si>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</si>
  <si>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</si>
  <si>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</si>
  <si>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</si>
  <si>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</si>
  <si>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</si>
  <si>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</si>
  <si>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</si>
  <si>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</si>
  <si>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</si>
  <si>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</si>
  <si>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</si>
  <si>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</si>
  <si>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</si>
  <si>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</si>
  <si>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</si>
  <si>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</si>
  <si>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</si>
  <si>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</si>
  <si>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</si>
  <si>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</si>
  <si>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</si>
  <si>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</si>
  <si>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</si>
  <si>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</si>
  <si>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</si>
  <si>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</si>
  <si>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</si>
  <si>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</si>
  <si>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</si>
  <si>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</si>
  <si>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</si>
  <si>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</si>
  <si>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</si>
  <si>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</si>
  <si>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</si>
  <si>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</si>
  <si>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</si>
  <si>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</si>
  <si>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</si>
  <si>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</si>
  <si>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</si>
  <si>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</si>
  <si>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</si>
  <si>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</si>
  <si>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</si>
  <si>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</si>
  <si>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</si>
  <si>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</si>
  <si>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</si>
  <si>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</si>
  <si>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</si>
  <si>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</si>
  <si>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</si>
  <si>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</si>
  <si>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</si>
  <si>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</si>
  <si>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</si>
  <si>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</si>
  <si>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</si>
  <si>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</si>
  <si>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</si>
  <si>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</si>
  <si>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</si>
  <si>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</si>
  <si>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</si>
  <si>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</si>
  <si>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</si>
  <si>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</si>
  <si>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</si>
  <si>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</si>
  <si>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</si>
  <si>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</si>
  <si>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</si>
  <si>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</si>
  <si>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</si>
  <si>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</si>
  <si>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</si>
  <si>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</si>
  <si>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</si>
  <si>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</si>
  <si>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</si>
  <si>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</si>
  <si>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</si>
  <si>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</si>
  <si>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</si>
  <si>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</si>
  <si>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</si>
  <si>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</si>
  <si>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</si>
  <si>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</si>
  <si>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</si>
  <si>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</si>
  <si>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</si>
  <si>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</si>
  <si>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</si>
  <si>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</si>
  <si>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</si>
  <si>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</si>
  <si>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</si>
  <si>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</si>
  <si>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</si>
  <si>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</si>
  <si>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</si>
  <si>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</si>
  <si>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</si>
  <si>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</si>
  <si>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</si>
  <si>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</si>
  <si>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</si>
  <si>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</si>
  <si>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</si>
  <si>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</si>
  <si>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</si>
  <si>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</si>
  <si>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</si>
  <si>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</si>
  <si>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</si>
  <si>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</si>
  <si>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</si>
  <si>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</si>
  <si>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</si>
  <si>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</si>
  <si>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</si>
  <si>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</si>
  <si>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</si>
  <si>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</si>
  <si>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</si>
  <si>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</si>
  <si>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</si>
  <si>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</si>
  <si>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</si>
  <si>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</si>
  <si>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</si>
  <si>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</si>
  <si>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</si>
  <si>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</si>
  <si>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</si>
  <si>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</si>
  <si>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</si>
  <si>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</si>
  <si>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</si>
  <si>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</si>
  <si>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</si>
  <si>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</si>
  <si>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</si>
  <si>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</si>
  <si>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</si>
  <si>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</si>
  <si>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</si>
  <si>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</si>
  <si>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</si>
  <si>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</si>
  <si>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</si>
  <si>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</si>
  <si>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</si>
  <si>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</si>
  <si>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</si>
  <si>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</si>
  <si>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</si>
  <si>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</si>
  <si>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</si>
  <si>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</si>
  <si>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</si>
  <si>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</si>
  <si>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</si>
  <si>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</si>
  <si>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</si>
  <si>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</si>
  <si>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</si>
  <si>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</si>
  <si>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</si>
  <si>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</si>
  <si>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</si>
  <si>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</si>
  <si>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</si>
  <si>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</si>
  <si>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</si>
  <si>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</si>
  <si>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</si>
  <si>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</si>
  <si>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</si>
  <si>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</si>
  <si>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</si>
  <si>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</si>
  <si>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</si>
  <si>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</si>
  <si>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</si>
  <si>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</si>
  <si>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</si>
  <si>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</si>
  <si>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</si>
  <si>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</si>
  <si>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</si>
  <si>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</si>
  <si>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</si>
  <si>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</si>
  <si>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</si>
  <si>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</si>
  <si>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</si>
  <si>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</si>
  <si>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</si>
  <si>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</si>
  <si>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</si>
  <si>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</si>
  <si>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</si>
  <si>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</si>
  <si>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</si>
  <si>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</si>
  <si>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</si>
  <si>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</si>
  <si>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</si>
  <si>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</si>
  <si>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</si>
  <si>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</si>
  <si>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</si>
  <si>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</si>
  <si>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</si>
  <si>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</si>
  <si>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</si>
  <si>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</si>
  <si>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</si>
  <si>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</si>
  <si>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</si>
  <si>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</si>
  <si>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</si>
  <si>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</si>
  <si>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</si>
  <si>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</si>
  <si>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</si>
  <si>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</si>
  <si>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</si>
  <si>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</si>
  <si>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</si>
  <si>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</si>
  <si>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</si>
  <si>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</si>
  <si>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</si>
  <si>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</si>
  <si>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</si>
  <si>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</si>
  <si>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</si>
  <si>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</si>
  <si>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</si>
  <si>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</si>
  <si>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</si>
  <si>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</si>
  <si>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</si>
  <si>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</si>
  <si>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</si>
  <si>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</si>
  <si>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</si>
  <si>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</si>
  <si>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</si>
  <si>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</si>
  <si>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</si>
  <si>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</si>
  <si>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</si>
  <si>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</si>
  <si>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</si>
  <si>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</si>
  <si>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</si>
  <si>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</si>
  <si>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</si>
  <si>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</si>
  <si>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</si>
  <si>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</si>
  <si>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</si>
  <si>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</si>
  <si>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</si>
  <si>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</si>
  <si>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</si>
  <si>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</si>
  <si>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</si>
  <si>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</si>
  <si>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</si>
  <si>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</si>
  <si>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</si>
  <si>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</si>
  <si>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</si>
  <si>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</si>
  <si>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</si>
  <si>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</si>
  <si>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</si>
  <si>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</si>
  <si>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</si>
  <si>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</si>
  <si>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</si>
  <si>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</si>
  <si>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</si>
  <si>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</si>
  <si>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</si>
  <si>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</si>
  <si>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</si>
  <si>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</si>
  <si>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</si>
  <si>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</si>
  <si>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</si>
  <si>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</si>
  <si>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</si>
  <si>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</si>
  <si>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</si>
  <si>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</si>
  <si>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</si>
  <si>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</si>
  <si>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</si>
  <si>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</si>
  <si>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</si>
  <si>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</si>
  <si>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</si>
  <si>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</si>
  <si>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</si>
  <si>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</si>
  <si>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</si>
  <si>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</si>
  <si>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</si>
  <si>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</si>
  <si>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</si>
  <si>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</si>
  <si>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</si>
  <si>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</si>
  <si>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</si>
  <si>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</si>
  <si>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</si>
  <si>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</si>
  <si>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</si>
  <si>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</si>
  <si>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</si>
  <si>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</si>
  <si>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</si>
  <si>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</si>
  <si>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</si>
  <si>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</si>
  <si>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</si>
  <si>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58IS2023/10/21</t>
  </si>
  <si>
    <t>SKS Raigarh</t>
  </si>
  <si>
    <t>AEML</t>
  </si>
  <si>
    <t>SOLAPUR_SOLAR</t>
  </si>
  <si>
    <t>HP</t>
  </si>
  <si>
    <t>TPC MSEB</t>
  </si>
  <si>
    <t>CHANJUII</t>
  </si>
  <si>
    <t>RSRPL_BKN</t>
  </si>
  <si>
    <t>NSLSUGAR</t>
  </si>
  <si>
    <t>ITCWIND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</si>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</sst>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160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160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160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190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230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245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235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230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260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45220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283</v>
      </c>
    </row>
    <row r="9" spans="1:3">
      <c r="A9" s="46" t="s">
        <v>450</v>
      </c>
      <c r="B9" s="201">
        <v>45220.981122685182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45220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25</v>
      </c>
      <c r="C3" s="198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8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8">
        <v>25</v>
      </c>
      <c r="C4" s="198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9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8">
        <v>25</v>
      </c>
      <c r="C5" s="198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9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8">
        <v>25</v>
      </c>
      <c r="C6" s="198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9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8">
        <v>25</v>
      </c>
      <c r="C7" s="198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9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8">
        <v>25</v>
      </c>
      <c r="C8" s="198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9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8">
        <v>25</v>
      </c>
      <c r="C9" s="198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9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8">
        <v>25</v>
      </c>
      <c r="C10" s="198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9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8">
        <v>25</v>
      </c>
      <c r="C11" s="198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9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8">
        <v>25</v>
      </c>
      <c r="C12" s="198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9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8">
        <v>25</v>
      </c>
      <c r="C13" s="198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9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8">
        <v>25</v>
      </c>
      <c r="C14" s="198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9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8">
        <v>25</v>
      </c>
      <c r="C15" s="198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9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8">
        <v>25</v>
      </c>
      <c r="C16" s="198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9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8">
        <v>25</v>
      </c>
      <c r="C17" s="198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9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8">
        <v>25</v>
      </c>
      <c r="C18" s="198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9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8">
        <v>25</v>
      </c>
      <c r="C19" s="198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9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8">
        <v>25</v>
      </c>
      <c r="C20" s="198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9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8">
        <v>25</v>
      </c>
      <c r="C21" s="198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9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8">
        <v>25</v>
      </c>
      <c r="C22" s="198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9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198">
        <v>25</v>
      </c>
      <c r="C23" s="198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9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198">
        <v>25</v>
      </c>
      <c r="C24" s="198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9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8">
        <v>25</v>
      </c>
      <c r="C25" s="198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9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8">
        <v>25</v>
      </c>
      <c r="C26" s="198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9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8">
        <v>25</v>
      </c>
      <c r="C27" s="198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9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8">
        <v>25</v>
      </c>
      <c r="C28" s="198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9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8">
        <v>25</v>
      </c>
      <c r="C29" s="198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9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8">
        <v>25</v>
      </c>
      <c r="C30" s="198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9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8">
        <v>25</v>
      </c>
      <c r="C31" s="198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9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8">
        <v>25</v>
      </c>
      <c r="C32" s="198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9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8">
        <v>25</v>
      </c>
      <c r="C33" s="198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9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8">
        <v>25</v>
      </c>
      <c r="C34" s="198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9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8">
        <v>25</v>
      </c>
      <c r="C35" s="198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9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8">
        <v>25</v>
      </c>
      <c r="C36" s="198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9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8">
        <v>25</v>
      </c>
      <c r="C37" s="198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9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8">
        <v>25</v>
      </c>
      <c r="C38" s="198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9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8">
        <v>25</v>
      </c>
      <c r="C39" s="198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9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198">
        <v>25</v>
      </c>
      <c r="C40" s="198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9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198">
        <v>25</v>
      </c>
      <c r="C41" s="198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9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198">
        <v>25</v>
      </c>
      <c r="C42" s="198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9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198">
        <v>25</v>
      </c>
      <c r="C43" s="198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9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198">
        <v>25</v>
      </c>
      <c r="C44" s="198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9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198">
        <v>25</v>
      </c>
      <c r="C45" s="198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9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198">
        <v>25</v>
      </c>
      <c r="C46" s="198">
        <v>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10.43</v>
      </c>
      <c r="J46" s="21">
        <f t="shared" si="6"/>
        <v>5.8324999999999996</v>
      </c>
      <c r="K46" s="21">
        <f t="shared" si="7"/>
        <v>7.5225</v>
      </c>
      <c r="L46" s="21">
        <f t="shared" si="8"/>
        <v>1.2150000000000001</v>
      </c>
      <c r="M46" s="159">
        <f t="shared" si="9"/>
        <v>25</v>
      </c>
      <c r="N46" s="22"/>
      <c r="P46" s="37">
        <f t="shared" si="12"/>
        <v>10.43</v>
      </c>
      <c r="Q46" s="37">
        <f t="shared" si="13"/>
        <v>5.8324999999999996</v>
      </c>
      <c r="R46" s="37">
        <f t="shared" si="14"/>
        <v>7.5225</v>
      </c>
      <c r="S46" s="37">
        <f t="shared" si="15"/>
        <v>1.2150000000000001</v>
      </c>
      <c r="T46" s="37">
        <f t="shared" si="10"/>
        <v>25</v>
      </c>
    </row>
    <row r="47" spans="1:20">
      <c r="A47" s="8" t="s">
        <v>89</v>
      </c>
      <c r="B47" s="198">
        <v>25</v>
      </c>
      <c r="C47" s="198">
        <v>25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10.43</v>
      </c>
      <c r="J47" s="21">
        <f t="shared" si="6"/>
        <v>5.8324999999999996</v>
      </c>
      <c r="K47" s="21">
        <f t="shared" si="7"/>
        <v>7.5225</v>
      </c>
      <c r="L47" s="21">
        <f t="shared" si="8"/>
        <v>1.2150000000000001</v>
      </c>
      <c r="M47" s="159">
        <f t="shared" si="9"/>
        <v>25</v>
      </c>
      <c r="N47" s="22"/>
      <c r="P47" s="37">
        <f t="shared" si="12"/>
        <v>10.43</v>
      </c>
      <c r="Q47" s="37">
        <f t="shared" si="13"/>
        <v>5.8324999999999996</v>
      </c>
      <c r="R47" s="37">
        <f t="shared" si="14"/>
        <v>7.5225</v>
      </c>
      <c r="S47" s="37">
        <f t="shared" si="15"/>
        <v>1.2150000000000001</v>
      </c>
      <c r="T47" s="37">
        <f t="shared" si="10"/>
        <v>25</v>
      </c>
    </row>
    <row r="48" spans="1:20">
      <c r="A48" s="8" t="s">
        <v>90</v>
      </c>
      <c r="B48" s="198">
        <v>25</v>
      </c>
      <c r="C48" s="198">
        <v>25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10.43</v>
      </c>
      <c r="J48" s="21">
        <f t="shared" si="6"/>
        <v>5.8324999999999996</v>
      </c>
      <c r="K48" s="21">
        <f t="shared" si="7"/>
        <v>7.5225</v>
      </c>
      <c r="L48" s="21">
        <f t="shared" si="8"/>
        <v>1.2150000000000001</v>
      </c>
      <c r="M48" s="159">
        <f t="shared" si="9"/>
        <v>25</v>
      </c>
      <c r="N48" s="22"/>
      <c r="P48" s="37">
        <f t="shared" si="12"/>
        <v>10.43</v>
      </c>
      <c r="Q48" s="37">
        <f t="shared" si="13"/>
        <v>5.8324999999999996</v>
      </c>
      <c r="R48" s="37">
        <f t="shared" si="14"/>
        <v>7.5225</v>
      </c>
      <c r="S48" s="37">
        <f t="shared" si="15"/>
        <v>1.2150000000000001</v>
      </c>
      <c r="T48" s="37">
        <f t="shared" si="10"/>
        <v>25</v>
      </c>
    </row>
    <row r="49" spans="1:20">
      <c r="A49" s="8" t="s">
        <v>91</v>
      </c>
      <c r="B49" s="198">
        <v>25</v>
      </c>
      <c r="C49" s="198">
        <v>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10.43</v>
      </c>
      <c r="J49" s="21">
        <f t="shared" si="6"/>
        <v>5.8324999999999996</v>
      </c>
      <c r="K49" s="21">
        <f t="shared" si="7"/>
        <v>7.5225</v>
      </c>
      <c r="L49" s="21">
        <f t="shared" si="8"/>
        <v>1.2150000000000001</v>
      </c>
      <c r="M49" s="159">
        <f t="shared" si="9"/>
        <v>25</v>
      </c>
      <c r="N49" s="22"/>
      <c r="P49" s="37">
        <f t="shared" si="12"/>
        <v>10.43</v>
      </c>
      <c r="Q49" s="37">
        <f t="shared" si="13"/>
        <v>5.8324999999999996</v>
      </c>
      <c r="R49" s="37">
        <f t="shared" si="14"/>
        <v>7.5225</v>
      </c>
      <c r="S49" s="37">
        <f t="shared" si="15"/>
        <v>1.2150000000000001</v>
      </c>
      <c r="T49" s="37">
        <f t="shared" si="10"/>
        <v>25</v>
      </c>
    </row>
    <row r="50" spans="1:20">
      <c r="A50" s="8" t="s">
        <v>92</v>
      </c>
      <c r="B50" s="198">
        <v>25</v>
      </c>
      <c r="C50" s="198">
        <v>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10.43</v>
      </c>
      <c r="J50" s="21">
        <f t="shared" si="6"/>
        <v>5.8324999999999996</v>
      </c>
      <c r="K50" s="21">
        <f t="shared" si="7"/>
        <v>7.5225</v>
      </c>
      <c r="L50" s="21">
        <f t="shared" si="8"/>
        <v>1.2150000000000001</v>
      </c>
      <c r="M50" s="159">
        <f t="shared" si="9"/>
        <v>25</v>
      </c>
      <c r="N50" s="22"/>
      <c r="P50" s="37">
        <f t="shared" si="12"/>
        <v>10.43</v>
      </c>
      <c r="Q50" s="37">
        <f t="shared" si="13"/>
        <v>5.8324999999999996</v>
      </c>
      <c r="R50" s="37">
        <f t="shared" si="14"/>
        <v>7.5225</v>
      </c>
      <c r="S50" s="37">
        <f t="shared" si="15"/>
        <v>1.2150000000000001</v>
      </c>
      <c r="T50" s="37">
        <f t="shared" si="10"/>
        <v>25</v>
      </c>
    </row>
    <row r="51" spans="1:20">
      <c r="A51" s="8" t="s">
        <v>93</v>
      </c>
      <c r="B51" s="198">
        <v>25</v>
      </c>
      <c r="C51" s="198">
        <v>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10.43</v>
      </c>
      <c r="J51" s="21">
        <f t="shared" si="6"/>
        <v>5.8324999999999996</v>
      </c>
      <c r="K51" s="21">
        <f t="shared" si="7"/>
        <v>7.5225</v>
      </c>
      <c r="L51" s="21">
        <f t="shared" si="8"/>
        <v>1.2150000000000001</v>
      </c>
      <c r="M51" s="159">
        <f t="shared" si="9"/>
        <v>25</v>
      </c>
      <c r="N51" s="22"/>
      <c r="P51" s="37">
        <f t="shared" si="12"/>
        <v>10.43</v>
      </c>
      <c r="Q51" s="37">
        <f t="shared" si="13"/>
        <v>5.8324999999999996</v>
      </c>
      <c r="R51" s="37">
        <f t="shared" si="14"/>
        <v>7.5225</v>
      </c>
      <c r="S51" s="37">
        <f t="shared" si="15"/>
        <v>1.2150000000000001</v>
      </c>
      <c r="T51" s="37">
        <f t="shared" si="10"/>
        <v>25</v>
      </c>
    </row>
    <row r="52" spans="1:20">
      <c r="A52" s="8" t="s">
        <v>94</v>
      </c>
      <c r="B52" s="198">
        <v>25</v>
      </c>
      <c r="C52" s="198">
        <v>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10.43</v>
      </c>
      <c r="J52" s="21">
        <f t="shared" si="6"/>
        <v>5.8324999999999996</v>
      </c>
      <c r="K52" s="21">
        <f t="shared" si="7"/>
        <v>7.5225</v>
      </c>
      <c r="L52" s="21">
        <f t="shared" si="8"/>
        <v>1.2150000000000001</v>
      </c>
      <c r="M52" s="159">
        <f t="shared" si="9"/>
        <v>25</v>
      </c>
      <c r="N52" s="22"/>
      <c r="P52" s="37">
        <f t="shared" si="12"/>
        <v>10.43</v>
      </c>
      <c r="Q52" s="37">
        <f t="shared" si="13"/>
        <v>5.8324999999999996</v>
      </c>
      <c r="R52" s="37">
        <f t="shared" si="14"/>
        <v>7.5225</v>
      </c>
      <c r="S52" s="37">
        <f t="shared" si="15"/>
        <v>1.2150000000000001</v>
      </c>
      <c r="T52" s="37">
        <f t="shared" si="10"/>
        <v>25</v>
      </c>
    </row>
    <row r="53" spans="1:20">
      <c r="A53" s="8" t="s">
        <v>95</v>
      </c>
      <c r="B53" s="198">
        <v>25</v>
      </c>
      <c r="C53" s="198">
        <v>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10.43</v>
      </c>
      <c r="J53" s="21">
        <f t="shared" si="6"/>
        <v>5.8324999999999996</v>
      </c>
      <c r="K53" s="21">
        <f t="shared" si="7"/>
        <v>7.5225</v>
      </c>
      <c r="L53" s="21">
        <f t="shared" si="8"/>
        <v>1.2150000000000001</v>
      </c>
      <c r="M53" s="159">
        <f t="shared" si="9"/>
        <v>25</v>
      </c>
      <c r="N53" s="22"/>
      <c r="P53" s="37">
        <f t="shared" si="12"/>
        <v>10.43</v>
      </c>
      <c r="Q53" s="37">
        <f t="shared" si="13"/>
        <v>5.8324999999999996</v>
      </c>
      <c r="R53" s="37">
        <f t="shared" si="14"/>
        <v>7.5225</v>
      </c>
      <c r="S53" s="37">
        <f t="shared" si="15"/>
        <v>1.2150000000000001</v>
      </c>
      <c r="T53" s="37">
        <f t="shared" si="10"/>
        <v>25</v>
      </c>
    </row>
    <row r="54" spans="1:20">
      <c r="A54" s="8" t="s">
        <v>96</v>
      </c>
      <c r="B54" s="198">
        <v>25</v>
      </c>
      <c r="C54" s="198">
        <v>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10.43</v>
      </c>
      <c r="J54" s="21">
        <f t="shared" si="6"/>
        <v>5.8324999999999996</v>
      </c>
      <c r="K54" s="21">
        <f t="shared" si="7"/>
        <v>7.5225</v>
      </c>
      <c r="L54" s="21">
        <f t="shared" si="8"/>
        <v>1.2150000000000001</v>
      </c>
      <c r="M54" s="159">
        <f t="shared" si="9"/>
        <v>25</v>
      </c>
      <c r="N54" s="22"/>
      <c r="P54" s="37">
        <f t="shared" si="12"/>
        <v>10.43</v>
      </c>
      <c r="Q54" s="37">
        <f t="shared" si="13"/>
        <v>5.8324999999999996</v>
      </c>
      <c r="R54" s="37">
        <f t="shared" si="14"/>
        <v>7.5225</v>
      </c>
      <c r="S54" s="37">
        <f t="shared" si="15"/>
        <v>1.2150000000000001</v>
      </c>
      <c r="T54" s="37">
        <f t="shared" si="10"/>
        <v>25</v>
      </c>
    </row>
    <row r="55" spans="1:20">
      <c r="A55" s="8" t="s">
        <v>97</v>
      </c>
      <c r="B55" s="198">
        <v>25</v>
      </c>
      <c r="C55" s="198">
        <v>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10.43</v>
      </c>
      <c r="J55" s="21">
        <f t="shared" si="6"/>
        <v>5.8324999999999996</v>
      </c>
      <c r="K55" s="21">
        <f t="shared" si="7"/>
        <v>7.5225</v>
      </c>
      <c r="L55" s="21">
        <f t="shared" si="8"/>
        <v>1.2150000000000001</v>
      </c>
      <c r="M55" s="159">
        <f t="shared" si="9"/>
        <v>25</v>
      </c>
      <c r="N55" s="22"/>
      <c r="P55" s="37">
        <f t="shared" si="12"/>
        <v>10.43</v>
      </c>
      <c r="Q55" s="37">
        <f t="shared" si="13"/>
        <v>5.8324999999999996</v>
      </c>
      <c r="R55" s="37">
        <f t="shared" si="14"/>
        <v>7.5225</v>
      </c>
      <c r="S55" s="37">
        <f t="shared" si="15"/>
        <v>1.2150000000000001</v>
      </c>
      <c r="T55" s="37">
        <f t="shared" si="10"/>
        <v>25</v>
      </c>
    </row>
    <row r="56" spans="1:20">
      <c r="A56" s="8" t="s">
        <v>98</v>
      </c>
      <c r="B56" s="198">
        <v>25</v>
      </c>
      <c r="C56" s="198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9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198">
        <v>25</v>
      </c>
      <c r="C57" s="198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9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198">
        <v>25</v>
      </c>
      <c r="C58" s="198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9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198">
        <v>25</v>
      </c>
      <c r="C59" s="198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9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198">
        <v>25</v>
      </c>
      <c r="C60" s="198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9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198">
        <v>25</v>
      </c>
      <c r="C61" s="198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9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198">
        <v>25</v>
      </c>
      <c r="C62" s="198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9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198">
        <v>25</v>
      </c>
      <c r="C63" s="198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9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198">
        <v>25</v>
      </c>
      <c r="C64" s="198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9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198">
        <v>25</v>
      </c>
      <c r="C65" s="198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9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198">
        <v>25</v>
      </c>
      <c r="C66" s="198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9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198">
        <v>25</v>
      </c>
      <c r="C67" s="198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9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198">
        <v>25</v>
      </c>
      <c r="C68" s="198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9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198">
        <v>25</v>
      </c>
      <c r="C69" s="198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9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198">
        <v>25</v>
      </c>
      <c r="C70" s="198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9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8">
        <v>25</v>
      </c>
      <c r="C71" s="198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9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8">
        <v>25</v>
      </c>
      <c r="C72" s="198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9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8">
        <v>25</v>
      </c>
      <c r="C73" s="198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9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8">
        <v>25</v>
      </c>
      <c r="C74" s="198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9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8">
        <v>25</v>
      </c>
      <c r="C75" s="198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9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8">
        <v>25</v>
      </c>
      <c r="C76" s="198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9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198">
        <v>25</v>
      </c>
      <c r="C77" s="198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9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8">
        <v>25</v>
      </c>
      <c r="C78" s="198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9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8">
        <v>25</v>
      </c>
      <c r="C79" s="198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9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8">
        <v>25</v>
      </c>
      <c r="C80" s="198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9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8">
        <v>25</v>
      </c>
      <c r="C81" s="198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9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8">
        <v>25</v>
      </c>
      <c r="C82" s="198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9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8">
        <v>25</v>
      </c>
      <c r="C83" s="198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9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8">
        <v>25</v>
      </c>
      <c r="C84" s="198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9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8">
        <v>25</v>
      </c>
      <c r="C85" s="198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9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8">
        <v>25</v>
      </c>
      <c r="C86" s="198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9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198">
        <v>25</v>
      </c>
      <c r="C87" s="198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9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198">
        <v>25</v>
      </c>
      <c r="C88" s="198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9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8">
        <v>25</v>
      </c>
      <c r="C89" s="198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9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8">
        <v>25</v>
      </c>
      <c r="C90" s="198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9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8">
        <v>25</v>
      </c>
      <c r="C91" s="198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9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8">
        <v>25</v>
      </c>
      <c r="C92" s="198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9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8">
        <v>25</v>
      </c>
      <c r="C93" s="198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9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8">
        <v>25</v>
      </c>
      <c r="C94" s="198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9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8">
        <v>25</v>
      </c>
      <c r="C95" s="198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9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8">
        <v>25</v>
      </c>
      <c r="C96" s="198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9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8">
        <v>25</v>
      </c>
      <c r="C97" s="198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9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8">
        <v>25</v>
      </c>
      <c r="C98" s="198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9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0.6</v>
      </c>
      <c r="C99" s="20">
        <f t="shared" si="27"/>
        <v>0.6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0.25031999999999949</v>
      </c>
      <c r="J99" s="160">
        <f t="shared" ref="J99:L99" si="28">SUM(J3:J98)/4000</f>
        <v>0.13997999999999983</v>
      </c>
      <c r="K99" s="160">
        <f t="shared" si="28"/>
        <v>0.18054000000000012</v>
      </c>
      <c r="L99" s="160">
        <f t="shared" si="28"/>
        <v>2.9160000000000057E-2</v>
      </c>
      <c r="M99" s="161">
        <f>SUM(M3:M98)/4000</f>
        <v>0.6</v>
      </c>
      <c r="N99" s="23"/>
      <c r="P99" s="37">
        <f>SUM(P3:P98)/4000</f>
        <v>0.25031999999999949</v>
      </c>
      <c r="Q99" s="37">
        <f t="shared" ref="Q99:S99" si="29">SUM(Q3:Q98)/4000</f>
        <v>0.13997999999999983</v>
      </c>
      <c r="R99" s="37">
        <f t="shared" si="29"/>
        <v>0.18054000000000012</v>
      </c>
      <c r="S99" s="37">
        <f t="shared" si="29"/>
        <v>2.9160000000000057E-2</v>
      </c>
      <c r="T99" s="37">
        <f t="shared" si="26"/>
        <v>0.59999999999999953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1.93</v>
      </c>
      <c r="N3" s="71">
        <v>0</v>
      </c>
      <c r="O3" s="53">
        <v>-95</v>
      </c>
      <c r="P3" s="53">
        <v>-219</v>
      </c>
      <c r="Q3" s="53">
        <v>-19</v>
      </c>
      <c r="R3" s="53">
        <v>0</v>
      </c>
      <c r="S3" s="72">
        <v>0</v>
      </c>
      <c r="U3" s="73">
        <v>-333</v>
      </c>
      <c r="V3" s="74">
        <v>1.93</v>
      </c>
      <c r="W3">
        <v>0</v>
      </c>
      <c r="X3">
        <v>-95</v>
      </c>
      <c r="Y3">
        <v>-19</v>
      </c>
      <c r="Z3">
        <v>1.93</v>
      </c>
      <c r="AA3">
        <v>-219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-95</v>
      </c>
      <c r="P4" s="46">
        <v>-230</v>
      </c>
      <c r="Q4" s="46">
        <v>-21</v>
      </c>
      <c r="R4" s="46">
        <v>0</v>
      </c>
      <c r="S4" s="74">
        <v>0</v>
      </c>
      <c r="U4" s="73">
        <v>-346</v>
      </c>
      <c r="V4" s="74">
        <v>0</v>
      </c>
      <c r="W4">
        <v>0</v>
      </c>
      <c r="X4">
        <v>-95</v>
      </c>
      <c r="Y4">
        <v>-21</v>
      </c>
      <c r="Z4">
        <v>0</v>
      </c>
      <c r="AA4">
        <v>-230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-95</v>
      </c>
      <c r="P5" s="46">
        <v>-233</v>
      </c>
      <c r="Q5" s="46">
        <v>-22</v>
      </c>
      <c r="R5" s="46">
        <v>0</v>
      </c>
      <c r="S5" s="74">
        <v>0</v>
      </c>
      <c r="U5" s="73">
        <v>-350</v>
      </c>
      <c r="V5" s="74">
        <v>0</v>
      </c>
      <c r="W5">
        <v>0</v>
      </c>
      <c r="X5">
        <v>-95</v>
      </c>
      <c r="Y5">
        <v>-22</v>
      </c>
      <c r="Z5">
        <v>0</v>
      </c>
      <c r="AA5">
        <v>-233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-103</v>
      </c>
      <c r="P6" s="46">
        <v>-187.58</v>
      </c>
      <c r="Q6" s="46">
        <v>-24</v>
      </c>
      <c r="R6" s="46">
        <v>0</v>
      </c>
      <c r="S6" s="74">
        <v>0</v>
      </c>
      <c r="U6" s="73">
        <v>-314.58</v>
      </c>
      <c r="V6" s="74">
        <v>0</v>
      </c>
      <c r="W6">
        <v>0</v>
      </c>
      <c r="X6">
        <v>-103</v>
      </c>
      <c r="Y6">
        <v>-24</v>
      </c>
      <c r="Z6">
        <v>0</v>
      </c>
      <c r="AA6">
        <v>-187.58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-105</v>
      </c>
      <c r="P7" s="46">
        <v>-107</v>
      </c>
      <c r="Q7" s="46">
        <v>-26</v>
      </c>
      <c r="R7" s="46">
        <v>0</v>
      </c>
      <c r="S7" s="74">
        <v>0</v>
      </c>
      <c r="U7" s="73">
        <v>-238</v>
      </c>
      <c r="V7" s="74">
        <v>0</v>
      </c>
      <c r="W7">
        <v>0</v>
      </c>
      <c r="X7">
        <v>-105</v>
      </c>
      <c r="Y7">
        <v>-26</v>
      </c>
      <c r="Z7">
        <v>0</v>
      </c>
      <c r="AA7">
        <v>-107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-90</v>
      </c>
      <c r="P8" s="46">
        <v>-120</v>
      </c>
      <c r="Q8" s="46">
        <v>-27</v>
      </c>
      <c r="R8" s="46">
        <v>0</v>
      </c>
      <c r="S8" s="74">
        <v>0</v>
      </c>
      <c r="U8" s="73">
        <v>-237</v>
      </c>
      <c r="V8" s="74">
        <v>0</v>
      </c>
      <c r="W8">
        <v>0</v>
      </c>
      <c r="X8">
        <v>-90</v>
      </c>
      <c r="Y8">
        <v>-27</v>
      </c>
      <c r="Z8">
        <v>0</v>
      </c>
      <c r="AA8">
        <v>-120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-90</v>
      </c>
      <c r="P9" s="46">
        <v>-120</v>
      </c>
      <c r="Q9" s="46">
        <v>-28</v>
      </c>
      <c r="R9" s="46">
        <v>0</v>
      </c>
      <c r="S9" s="74">
        <v>0</v>
      </c>
      <c r="U9" s="73">
        <v>-238</v>
      </c>
      <c r="V9" s="74">
        <v>0</v>
      </c>
      <c r="W9">
        <v>0</v>
      </c>
      <c r="X9">
        <v>-90</v>
      </c>
      <c r="Y9">
        <v>-28</v>
      </c>
      <c r="Z9">
        <v>0</v>
      </c>
      <c r="AA9">
        <v>-120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-95</v>
      </c>
      <c r="P10" s="46">
        <v>-127</v>
      </c>
      <c r="Q10" s="46">
        <v>-29</v>
      </c>
      <c r="R10" s="46">
        <v>0</v>
      </c>
      <c r="S10" s="74">
        <v>0</v>
      </c>
      <c r="U10" s="73">
        <v>-251</v>
      </c>
      <c r="V10" s="74">
        <v>0</v>
      </c>
      <c r="W10">
        <v>0</v>
      </c>
      <c r="X10">
        <v>-95</v>
      </c>
      <c r="Y10">
        <v>-29</v>
      </c>
      <c r="Z10">
        <v>0</v>
      </c>
      <c r="AA10">
        <v>-127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-110</v>
      </c>
      <c r="P11" s="46">
        <v>-140</v>
      </c>
      <c r="Q11" s="46">
        <v>-27</v>
      </c>
      <c r="R11" s="46">
        <v>0</v>
      </c>
      <c r="S11" s="74">
        <v>0</v>
      </c>
      <c r="U11" s="73">
        <v>-277</v>
      </c>
      <c r="V11" s="74">
        <v>0</v>
      </c>
      <c r="W11">
        <v>0</v>
      </c>
      <c r="X11">
        <v>-110</v>
      </c>
      <c r="Y11">
        <v>-27</v>
      </c>
      <c r="Z11">
        <v>0</v>
      </c>
      <c r="AA11">
        <v>-140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-120</v>
      </c>
      <c r="P12" s="46">
        <v>-147</v>
      </c>
      <c r="Q12" s="46">
        <v>-30</v>
      </c>
      <c r="R12" s="46">
        <v>0</v>
      </c>
      <c r="S12" s="74">
        <v>0</v>
      </c>
      <c r="U12" s="73">
        <v>-297</v>
      </c>
      <c r="V12" s="74">
        <v>0</v>
      </c>
      <c r="W12">
        <v>0</v>
      </c>
      <c r="X12">
        <v>-120</v>
      </c>
      <c r="Y12">
        <v>-30</v>
      </c>
      <c r="Z12">
        <v>0</v>
      </c>
      <c r="AA12">
        <v>-147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-125</v>
      </c>
      <c r="P13" s="46">
        <v>-152</v>
      </c>
      <c r="Q13" s="46">
        <v>-30</v>
      </c>
      <c r="R13" s="46">
        <v>0</v>
      </c>
      <c r="S13" s="74">
        <v>0</v>
      </c>
      <c r="U13" s="73">
        <v>-307</v>
      </c>
      <c r="V13" s="74">
        <v>0</v>
      </c>
      <c r="W13">
        <v>0</v>
      </c>
      <c r="X13">
        <v>-125</v>
      </c>
      <c r="Y13">
        <v>-30</v>
      </c>
      <c r="Z13">
        <v>0</v>
      </c>
      <c r="AA13">
        <v>-152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-130</v>
      </c>
      <c r="P14" s="46">
        <v>-160</v>
      </c>
      <c r="Q14" s="46">
        <v>-30</v>
      </c>
      <c r="R14" s="46">
        <v>0</v>
      </c>
      <c r="S14" s="74">
        <v>0</v>
      </c>
      <c r="U14" s="73">
        <v>-320</v>
      </c>
      <c r="V14" s="74">
        <v>0</v>
      </c>
      <c r="W14">
        <v>0</v>
      </c>
      <c r="X14">
        <v>-130</v>
      </c>
      <c r="Y14">
        <v>-30</v>
      </c>
      <c r="Z14">
        <v>0</v>
      </c>
      <c r="AA14">
        <v>-160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-170</v>
      </c>
      <c r="Q15" s="46">
        <v>-19</v>
      </c>
      <c r="R15" s="46">
        <v>0</v>
      </c>
      <c r="S15" s="74">
        <v>0</v>
      </c>
      <c r="U15" s="73">
        <v>-324</v>
      </c>
      <c r="V15" s="74">
        <v>0</v>
      </c>
      <c r="W15">
        <v>0</v>
      </c>
      <c r="X15">
        <v>-135</v>
      </c>
      <c r="Y15">
        <v>-19</v>
      </c>
      <c r="Z15">
        <v>0</v>
      </c>
      <c r="AA15">
        <v>-170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-135</v>
      </c>
      <c r="P16" s="46">
        <v>-174</v>
      </c>
      <c r="Q16" s="46">
        <v>-19</v>
      </c>
      <c r="R16" s="46">
        <v>0</v>
      </c>
      <c r="S16" s="74">
        <v>0</v>
      </c>
      <c r="U16" s="73">
        <v>-328</v>
      </c>
      <c r="V16" s="74">
        <v>0</v>
      </c>
      <c r="W16">
        <v>0</v>
      </c>
      <c r="X16">
        <v>-135</v>
      </c>
      <c r="Y16">
        <v>-19</v>
      </c>
      <c r="Z16">
        <v>0</v>
      </c>
      <c r="AA16">
        <v>-174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-145</v>
      </c>
      <c r="P17" s="46">
        <v>-185</v>
      </c>
      <c r="Q17" s="46">
        <v>-19</v>
      </c>
      <c r="R17" s="46">
        <v>0</v>
      </c>
      <c r="S17" s="74">
        <v>0</v>
      </c>
      <c r="U17" s="73">
        <v>-349</v>
      </c>
      <c r="V17" s="74">
        <v>0</v>
      </c>
      <c r="W17">
        <v>0</v>
      </c>
      <c r="X17">
        <v>-145</v>
      </c>
      <c r="Y17">
        <v>-19</v>
      </c>
      <c r="Z17">
        <v>0</v>
      </c>
      <c r="AA17">
        <v>-185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-112.9</v>
      </c>
      <c r="P18" s="46">
        <v>-188</v>
      </c>
      <c r="Q18" s="46">
        <v>-19</v>
      </c>
      <c r="R18" s="46">
        <v>0</v>
      </c>
      <c r="S18" s="74">
        <v>0</v>
      </c>
      <c r="U18" s="73">
        <v>-319.89999999999998</v>
      </c>
      <c r="V18" s="74">
        <v>0</v>
      </c>
      <c r="W18">
        <v>0</v>
      </c>
      <c r="X18">
        <v>-112.9</v>
      </c>
      <c r="Y18">
        <v>-19</v>
      </c>
      <c r="Z18">
        <v>0</v>
      </c>
      <c r="AA18">
        <v>-188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-150</v>
      </c>
      <c r="P19" s="46">
        <v>-178</v>
      </c>
      <c r="Q19" s="46">
        <v>-19</v>
      </c>
      <c r="R19" s="46">
        <v>0</v>
      </c>
      <c r="S19" s="74">
        <v>0</v>
      </c>
      <c r="U19" s="73">
        <v>-347</v>
      </c>
      <c r="V19" s="74">
        <v>0</v>
      </c>
      <c r="W19">
        <v>0</v>
      </c>
      <c r="X19">
        <v>-150</v>
      </c>
      <c r="Y19">
        <v>-19</v>
      </c>
      <c r="Z19">
        <v>0</v>
      </c>
      <c r="AA19">
        <v>-178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2.61</v>
      </c>
      <c r="N20" s="73">
        <v>0</v>
      </c>
      <c r="O20" s="46">
        <v>-145</v>
      </c>
      <c r="P20" s="46">
        <v>-175</v>
      </c>
      <c r="Q20" s="46">
        <v>-19</v>
      </c>
      <c r="R20" s="46">
        <v>0</v>
      </c>
      <c r="S20" s="74">
        <v>0</v>
      </c>
      <c r="U20" s="73">
        <v>-339</v>
      </c>
      <c r="V20" s="74">
        <v>2.61</v>
      </c>
      <c r="W20">
        <v>0</v>
      </c>
      <c r="X20">
        <v>-145</v>
      </c>
      <c r="Y20">
        <v>-19</v>
      </c>
      <c r="Z20">
        <v>2.61</v>
      </c>
      <c r="AA20">
        <v>-175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2.71</v>
      </c>
      <c r="N21" s="73">
        <v>0</v>
      </c>
      <c r="O21" s="46">
        <v>-140</v>
      </c>
      <c r="P21" s="46">
        <v>-168</v>
      </c>
      <c r="Q21" s="46">
        <v>-19</v>
      </c>
      <c r="R21" s="46">
        <v>0</v>
      </c>
      <c r="S21" s="74">
        <v>0</v>
      </c>
      <c r="U21" s="73">
        <v>-327</v>
      </c>
      <c r="V21" s="74">
        <v>2.71</v>
      </c>
      <c r="W21">
        <v>0</v>
      </c>
      <c r="X21">
        <v>-140</v>
      </c>
      <c r="Y21">
        <v>-19</v>
      </c>
      <c r="Z21">
        <v>2.71</v>
      </c>
      <c r="AA21">
        <v>-168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2.5099999999999998</v>
      </c>
      <c r="N22" s="73">
        <v>0</v>
      </c>
      <c r="O22" s="46">
        <v>-130</v>
      </c>
      <c r="P22" s="46">
        <v>-164</v>
      </c>
      <c r="Q22" s="46">
        <v>-19</v>
      </c>
      <c r="R22" s="46">
        <v>0</v>
      </c>
      <c r="S22" s="74">
        <v>0</v>
      </c>
      <c r="U22" s="73">
        <v>-313</v>
      </c>
      <c r="V22" s="74">
        <v>2.5099999999999998</v>
      </c>
      <c r="W22">
        <v>0</v>
      </c>
      <c r="X22">
        <v>-130</v>
      </c>
      <c r="Y22">
        <v>-19</v>
      </c>
      <c r="Z22">
        <v>2.5099999999999998</v>
      </c>
      <c r="AA22">
        <v>-164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-143</v>
      </c>
      <c r="P23" s="46">
        <v>-215.45</v>
      </c>
      <c r="Q23" s="46">
        <v>-29</v>
      </c>
      <c r="R23" s="46">
        <v>0</v>
      </c>
      <c r="S23" s="74">
        <v>0</v>
      </c>
      <c r="U23" s="73">
        <v>-387.45</v>
      </c>
      <c r="V23" s="74">
        <v>4.83</v>
      </c>
      <c r="W23">
        <v>0</v>
      </c>
      <c r="X23">
        <v>-143</v>
      </c>
      <c r="Y23">
        <v>-29</v>
      </c>
      <c r="Z23">
        <v>4.83</v>
      </c>
      <c r="AA23">
        <v>-215.45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-130</v>
      </c>
      <c r="P24" s="46">
        <v>-298</v>
      </c>
      <c r="Q24" s="46">
        <v>-27</v>
      </c>
      <c r="R24" s="46">
        <v>0</v>
      </c>
      <c r="S24" s="74">
        <v>0</v>
      </c>
      <c r="U24" s="73">
        <v>-455</v>
      </c>
      <c r="V24" s="74">
        <v>4.83</v>
      </c>
      <c r="W24">
        <v>0</v>
      </c>
      <c r="X24">
        <v>-130</v>
      </c>
      <c r="Y24">
        <v>-27</v>
      </c>
      <c r="Z24">
        <v>4.83</v>
      </c>
      <c r="AA24">
        <v>-298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-125</v>
      </c>
      <c r="P25" s="46">
        <v>-284</v>
      </c>
      <c r="Q25" s="46">
        <v>-27</v>
      </c>
      <c r="R25" s="46">
        <v>0</v>
      </c>
      <c r="S25" s="74">
        <v>0</v>
      </c>
      <c r="U25" s="73">
        <v>-436</v>
      </c>
      <c r="V25" s="74">
        <v>4.83</v>
      </c>
      <c r="W25">
        <v>0</v>
      </c>
      <c r="X25">
        <v>-125</v>
      </c>
      <c r="Y25">
        <v>-27</v>
      </c>
      <c r="Z25">
        <v>4.83</v>
      </c>
      <c r="AA25">
        <v>-284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-115</v>
      </c>
      <c r="P26" s="46">
        <v>-273</v>
      </c>
      <c r="Q26" s="46">
        <v>-26</v>
      </c>
      <c r="R26" s="46">
        <v>0</v>
      </c>
      <c r="S26" s="74">
        <v>0</v>
      </c>
      <c r="U26" s="73">
        <v>-414</v>
      </c>
      <c r="V26" s="74">
        <v>4.83</v>
      </c>
      <c r="W26">
        <v>0</v>
      </c>
      <c r="X26">
        <v>-115</v>
      </c>
      <c r="Y26">
        <v>-26</v>
      </c>
      <c r="Z26">
        <v>4.83</v>
      </c>
      <c r="AA26">
        <v>-273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2.2200000000000002</v>
      </c>
      <c r="N27" s="73">
        <v>0</v>
      </c>
      <c r="O27" s="46">
        <v>-160</v>
      </c>
      <c r="P27" s="46">
        <v>-286</v>
      </c>
      <c r="Q27" s="46">
        <v>-30</v>
      </c>
      <c r="R27" s="46">
        <v>0</v>
      </c>
      <c r="S27" s="74">
        <v>0</v>
      </c>
      <c r="U27" s="73">
        <v>-476</v>
      </c>
      <c r="V27" s="74">
        <v>2.2200000000000002</v>
      </c>
      <c r="W27">
        <v>0</v>
      </c>
      <c r="X27">
        <v>-160</v>
      </c>
      <c r="Y27">
        <v>-30</v>
      </c>
      <c r="Z27">
        <v>2.2200000000000002</v>
      </c>
      <c r="AA27">
        <v>-286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-150</v>
      </c>
      <c r="P28" s="46">
        <v>-295</v>
      </c>
      <c r="Q28" s="46">
        <v>-30</v>
      </c>
      <c r="R28" s="46">
        <v>0</v>
      </c>
      <c r="S28" s="74">
        <v>0</v>
      </c>
      <c r="U28" s="73">
        <v>-475</v>
      </c>
      <c r="V28" s="74">
        <v>4.83</v>
      </c>
      <c r="W28">
        <v>0</v>
      </c>
      <c r="X28">
        <v>-150</v>
      </c>
      <c r="Y28">
        <v>-30</v>
      </c>
      <c r="Z28">
        <v>4.83</v>
      </c>
      <c r="AA28">
        <v>-295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-125</v>
      </c>
      <c r="P29" s="46">
        <v>-277</v>
      </c>
      <c r="Q29" s="46">
        <v>-30</v>
      </c>
      <c r="R29" s="46">
        <v>0</v>
      </c>
      <c r="S29" s="74">
        <v>0</v>
      </c>
      <c r="U29" s="73">
        <v>-432</v>
      </c>
      <c r="V29" s="74">
        <v>4.83</v>
      </c>
      <c r="W29">
        <v>0</v>
      </c>
      <c r="X29">
        <v>-125</v>
      </c>
      <c r="Y29">
        <v>-30</v>
      </c>
      <c r="Z29">
        <v>4.83</v>
      </c>
      <c r="AA29">
        <v>-277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-120</v>
      </c>
      <c r="P30" s="46">
        <v>-278</v>
      </c>
      <c r="Q30" s="46">
        <v>-20</v>
      </c>
      <c r="R30" s="46">
        <v>0</v>
      </c>
      <c r="S30" s="74">
        <v>0</v>
      </c>
      <c r="U30" s="73">
        <v>-418</v>
      </c>
      <c r="V30" s="74">
        <v>4.83</v>
      </c>
      <c r="W30">
        <v>0</v>
      </c>
      <c r="X30">
        <v>-120</v>
      </c>
      <c r="Y30">
        <v>-20</v>
      </c>
      <c r="Z30">
        <v>4.83</v>
      </c>
      <c r="AA30">
        <v>-278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0</v>
      </c>
      <c r="O31" s="46">
        <v>-61</v>
      </c>
      <c r="P31" s="46">
        <v>-131</v>
      </c>
      <c r="Q31" s="46">
        <v>-10</v>
      </c>
      <c r="R31" s="46">
        <v>0</v>
      </c>
      <c r="S31" s="74">
        <v>0</v>
      </c>
      <c r="U31" s="73">
        <v>-202</v>
      </c>
      <c r="V31" s="74">
        <v>3.19</v>
      </c>
      <c r="W31">
        <v>0</v>
      </c>
      <c r="X31">
        <v>-61</v>
      </c>
      <c r="Y31">
        <v>-10</v>
      </c>
      <c r="Z31">
        <v>3.19</v>
      </c>
      <c r="AA31">
        <v>-131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-100</v>
      </c>
      <c r="P32" s="46">
        <v>-99</v>
      </c>
      <c r="Q32" s="46">
        <v>0</v>
      </c>
      <c r="R32" s="46">
        <v>0</v>
      </c>
      <c r="S32" s="74">
        <v>0</v>
      </c>
      <c r="U32" s="73">
        <v>-199</v>
      </c>
      <c r="V32" s="74">
        <v>4.83</v>
      </c>
      <c r="W32">
        <v>0</v>
      </c>
      <c r="X32">
        <v>-100</v>
      </c>
      <c r="Y32">
        <v>0</v>
      </c>
      <c r="Z32">
        <v>4.83</v>
      </c>
      <c r="AA32">
        <v>-99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3.29</v>
      </c>
      <c r="N33" s="73">
        <v>0</v>
      </c>
      <c r="O33" s="46">
        <v>-105</v>
      </c>
      <c r="P33" s="46">
        <v>-28</v>
      </c>
      <c r="Q33" s="46">
        <v>0</v>
      </c>
      <c r="R33" s="46">
        <v>0</v>
      </c>
      <c r="S33" s="74">
        <v>0</v>
      </c>
      <c r="U33" s="73">
        <v>-133</v>
      </c>
      <c r="V33" s="74">
        <v>3.29</v>
      </c>
      <c r="W33">
        <v>0</v>
      </c>
      <c r="X33">
        <v>-105</v>
      </c>
      <c r="Y33">
        <v>0</v>
      </c>
      <c r="Z33">
        <v>3.29</v>
      </c>
      <c r="AA33">
        <v>-28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0.68</v>
      </c>
      <c r="N34" s="73">
        <v>0</v>
      </c>
      <c r="O34" s="46">
        <v>-90</v>
      </c>
      <c r="P34" s="46">
        <v>-23</v>
      </c>
      <c r="Q34" s="46">
        <v>0</v>
      </c>
      <c r="R34" s="46">
        <v>0</v>
      </c>
      <c r="S34" s="74">
        <v>0</v>
      </c>
      <c r="U34" s="73">
        <v>-113</v>
      </c>
      <c r="V34" s="74">
        <v>0.68</v>
      </c>
      <c r="W34">
        <v>0</v>
      </c>
      <c r="X34">
        <v>-90</v>
      </c>
      <c r="Y34">
        <v>0</v>
      </c>
      <c r="Z34">
        <v>0.68</v>
      </c>
      <c r="AA34">
        <v>-23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1.26</v>
      </c>
      <c r="N35" s="73">
        <v>0</v>
      </c>
      <c r="O35" s="46">
        <v>-56</v>
      </c>
      <c r="P35" s="46">
        <v>-25</v>
      </c>
      <c r="Q35" s="46">
        <v>0</v>
      </c>
      <c r="R35" s="46">
        <v>0</v>
      </c>
      <c r="S35" s="74">
        <v>0</v>
      </c>
      <c r="U35" s="73">
        <v>-81</v>
      </c>
      <c r="V35" s="74">
        <v>1.26</v>
      </c>
      <c r="W35">
        <v>0</v>
      </c>
      <c r="X35">
        <v>-56</v>
      </c>
      <c r="Y35">
        <v>0</v>
      </c>
      <c r="Z35">
        <v>1.26</v>
      </c>
      <c r="AA35">
        <v>-25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4.54</v>
      </c>
      <c r="N36" s="73">
        <v>0</v>
      </c>
      <c r="O36" s="46">
        <v>-85</v>
      </c>
      <c r="P36" s="46">
        <v>-108</v>
      </c>
      <c r="Q36" s="46">
        <v>0</v>
      </c>
      <c r="R36" s="46">
        <v>0</v>
      </c>
      <c r="S36" s="74">
        <v>0</v>
      </c>
      <c r="U36" s="73">
        <v>-193</v>
      </c>
      <c r="V36" s="74">
        <v>4.54</v>
      </c>
      <c r="W36">
        <v>0</v>
      </c>
      <c r="X36">
        <v>-85</v>
      </c>
      <c r="Y36">
        <v>0</v>
      </c>
      <c r="Z36">
        <v>4.54</v>
      </c>
      <c r="AA36">
        <v>-108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3.87</v>
      </c>
      <c r="N37" s="73">
        <v>0</v>
      </c>
      <c r="O37" s="46">
        <v>-145</v>
      </c>
      <c r="P37" s="46">
        <v>-119</v>
      </c>
      <c r="Q37" s="46">
        <v>0</v>
      </c>
      <c r="R37" s="46">
        <v>0</v>
      </c>
      <c r="S37" s="74">
        <v>0</v>
      </c>
      <c r="U37" s="73">
        <v>-264</v>
      </c>
      <c r="V37" s="74">
        <v>3.87</v>
      </c>
      <c r="W37">
        <v>0</v>
      </c>
      <c r="X37">
        <v>-145</v>
      </c>
      <c r="Y37">
        <v>0</v>
      </c>
      <c r="Z37">
        <v>3.87</v>
      </c>
      <c r="AA37">
        <v>-119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3.38</v>
      </c>
      <c r="N38" s="73">
        <v>0</v>
      </c>
      <c r="O38" s="46">
        <v>-165</v>
      </c>
      <c r="P38" s="46">
        <v>-132</v>
      </c>
      <c r="Q38" s="46">
        <v>0</v>
      </c>
      <c r="R38" s="46">
        <v>0</v>
      </c>
      <c r="S38" s="74">
        <v>0</v>
      </c>
      <c r="U38" s="73">
        <v>-297</v>
      </c>
      <c r="V38" s="74">
        <v>3.38</v>
      </c>
      <c r="W38">
        <v>0</v>
      </c>
      <c r="X38">
        <v>-165</v>
      </c>
      <c r="Y38">
        <v>0</v>
      </c>
      <c r="Z38">
        <v>3.38</v>
      </c>
      <c r="AA38">
        <v>-132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4.16</v>
      </c>
      <c r="N39" s="73">
        <v>0</v>
      </c>
      <c r="O39" s="46">
        <v>-180</v>
      </c>
      <c r="P39" s="46">
        <v>-126</v>
      </c>
      <c r="Q39" s="46">
        <v>0</v>
      </c>
      <c r="R39" s="46">
        <v>0</v>
      </c>
      <c r="S39" s="74">
        <v>0</v>
      </c>
      <c r="U39" s="73">
        <v>-306</v>
      </c>
      <c r="V39" s="74">
        <v>4.16</v>
      </c>
      <c r="W39">
        <v>0</v>
      </c>
      <c r="X39">
        <v>-180</v>
      </c>
      <c r="Y39">
        <v>0</v>
      </c>
      <c r="Z39">
        <v>4.16</v>
      </c>
      <c r="AA39">
        <v>-126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3.29</v>
      </c>
      <c r="N40" s="73">
        <v>0</v>
      </c>
      <c r="O40" s="46">
        <v>-190</v>
      </c>
      <c r="P40" s="46">
        <v>-100</v>
      </c>
      <c r="Q40" s="46">
        <v>0</v>
      </c>
      <c r="R40" s="46">
        <v>0</v>
      </c>
      <c r="S40" s="74">
        <v>0</v>
      </c>
      <c r="U40" s="73">
        <v>-290</v>
      </c>
      <c r="V40" s="74">
        <v>3.29</v>
      </c>
      <c r="W40">
        <v>0</v>
      </c>
      <c r="X40">
        <v>-190</v>
      </c>
      <c r="Y40">
        <v>0</v>
      </c>
      <c r="Z40">
        <v>3.29</v>
      </c>
      <c r="AA40">
        <v>-100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2.8</v>
      </c>
      <c r="N41" s="73">
        <v>0</v>
      </c>
      <c r="O41" s="46">
        <v>-155</v>
      </c>
      <c r="P41" s="46">
        <v>-62</v>
      </c>
      <c r="Q41" s="46">
        <v>0</v>
      </c>
      <c r="R41" s="46">
        <v>0</v>
      </c>
      <c r="S41" s="74">
        <v>0</v>
      </c>
      <c r="U41" s="73">
        <v>-217</v>
      </c>
      <c r="V41" s="74">
        <v>2.8</v>
      </c>
      <c r="W41">
        <v>0</v>
      </c>
      <c r="X41">
        <v>-155</v>
      </c>
      <c r="Y41">
        <v>0</v>
      </c>
      <c r="Z41">
        <v>2.8</v>
      </c>
      <c r="AA41">
        <v>-62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2.2200000000000002</v>
      </c>
      <c r="N42" s="73">
        <v>0</v>
      </c>
      <c r="O42" s="46">
        <v>-150</v>
      </c>
      <c r="P42" s="46">
        <v>-42</v>
      </c>
      <c r="Q42" s="46">
        <v>0</v>
      </c>
      <c r="R42" s="46">
        <v>0</v>
      </c>
      <c r="S42" s="74">
        <v>0</v>
      </c>
      <c r="U42" s="73">
        <v>-192</v>
      </c>
      <c r="V42" s="74">
        <v>2.2200000000000002</v>
      </c>
      <c r="W42">
        <v>0</v>
      </c>
      <c r="X42">
        <v>-150</v>
      </c>
      <c r="Y42">
        <v>0</v>
      </c>
      <c r="Z42">
        <v>2.2200000000000002</v>
      </c>
      <c r="AA42">
        <v>-42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4.0599999999999996</v>
      </c>
      <c r="N43" s="73">
        <v>0</v>
      </c>
      <c r="O43" s="46">
        <v>-96</v>
      </c>
      <c r="P43" s="46">
        <v>0</v>
      </c>
      <c r="Q43" s="46">
        <v>0</v>
      </c>
      <c r="R43" s="46">
        <v>0</v>
      </c>
      <c r="S43" s="74">
        <v>0</v>
      </c>
      <c r="U43" s="73">
        <v>-96</v>
      </c>
      <c r="V43" s="74">
        <v>4.0599999999999996</v>
      </c>
      <c r="W43">
        <v>0</v>
      </c>
      <c r="X43">
        <v>-96</v>
      </c>
      <c r="Y43">
        <v>0</v>
      </c>
      <c r="Z43">
        <v>4.0599999999999996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3.67</v>
      </c>
      <c r="N44" s="73">
        <v>0</v>
      </c>
      <c r="O44" s="46">
        <v>-100</v>
      </c>
      <c r="P44" s="46">
        <v>0</v>
      </c>
      <c r="Q44" s="46">
        <v>0</v>
      </c>
      <c r="R44" s="46">
        <v>0</v>
      </c>
      <c r="S44" s="74">
        <v>0</v>
      </c>
      <c r="U44" s="73">
        <v>-100</v>
      </c>
      <c r="V44" s="74">
        <v>3.67</v>
      </c>
      <c r="W44">
        <v>0</v>
      </c>
      <c r="X44">
        <v>-100</v>
      </c>
      <c r="Y44">
        <v>0</v>
      </c>
      <c r="Z44">
        <v>3.67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-86</v>
      </c>
      <c r="P45" s="46">
        <v>0</v>
      </c>
      <c r="Q45" s="46">
        <v>0</v>
      </c>
      <c r="R45" s="46">
        <v>0</v>
      </c>
      <c r="S45" s="74">
        <v>0</v>
      </c>
      <c r="U45" s="73">
        <v>-86</v>
      </c>
      <c r="V45" s="74">
        <v>0.87</v>
      </c>
      <c r="W45">
        <v>0</v>
      </c>
      <c r="X45">
        <v>-86</v>
      </c>
      <c r="Y45">
        <v>0</v>
      </c>
      <c r="Z45">
        <v>0.87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-76</v>
      </c>
      <c r="P46" s="46">
        <v>0</v>
      </c>
      <c r="Q46" s="46">
        <v>0</v>
      </c>
      <c r="R46" s="46">
        <v>0</v>
      </c>
      <c r="S46" s="74">
        <v>0</v>
      </c>
      <c r="U46" s="73">
        <v>-76</v>
      </c>
      <c r="V46" s="74">
        <v>0</v>
      </c>
      <c r="W46">
        <v>0</v>
      </c>
      <c r="X46">
        <v>-76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-76</v>
      </c>
      <c r="P47" s="46">
        <v>0</v>
      </c>
      <c r="Q47" s="46">
        <v>0</v>
      </c>
      <c r="R47" s="46">
        <v>0</v>
      </c>
      <c r="S47" s="74">
        <v>0</v>
      </c>
      <c r="U47" s="73">
        <v>-76</v>
      </c>
      <c r="V47" s="74">
        <v>1.1599999999999999</v>
      </c>
      <c r="W47">
        <v>0</v>
      </c>
      <c r="X47">
        <v>-76</v>
      </c>
      <c r="Y47">
        <v>0</v>
      </c>
      <c r="Z47">
        <v>1.1599999999999999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-66</v>
      </c>
      <c r="P48" s="46">
        <v>0</v>
      </c>
      <c r="Q48" s="46">
        <v>0</v>
      </c>
      <c r="R48" s="46">
        <v>0</v>
      </c>
      <c r="S48" s="74">
        <v>0</v>
      </c>
      <c r="U48" s="73">
        <v>-66</v>
      </c>
      <c r="V48" s="74">
        <v>0.19</v>
      </c>
      <c r="W48">
        <v>0</v>
      </c>
      <c r="X48">
        <v>-66</v>
      </c>
      <c r="Y48">
        <v>0</v>
      </c>
      <c r="Z48">
        <v>0.19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-61</v>
      </c>
      <c r="P49" s="46">
        <v>0</v>
      </c>
      <c r="Q49" s="46">
        <v>0</v>
      </c>
      <c r="R49" s="46">
        <v>0</v>
      </c>
      <c r="S49" s="74">
        <v>0</v>
      </c>
      <c r="U49" s="73">
        <v>-61</v>
      </c>
      <c r="V49" s="74">
        <v>0</v>
      </c>
      <c r="W49">
        <v>0</v>
      </c>
      <c r="X49">
        <v>-61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1.06</v>
      </c>
      <c r="N50" s="73">
        <v>0</v>
      </c>
      <c r="O50" s="46">
        <v>-56</v>
      </c>
      <c r="P50" s="46">
        <v>0</v>
      </c>
      <c r="Q50" s="46">
        <v>0</v>
      </c>
      <c r="R50" s="46">
        <v>0</v>
      </c>
      <c r="S50" s="74">
        <v>0</v>
      </c>
      <c r="U50" s="73">
        <v>-56</v>
      </c>
      <c r="V50" s="74">
        <v>1.06</v>
      </c>
      <c r="W50">
        <v>0</v>
      </c>
      <c r="X50">
        <v>-56</v>
      </c>
      <c r="Y50">
        <v>0</v>
      </c>
      <c r="Z50">
        <v>1.06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1.84</v>
      </c>
      <c r="N51" s="73">
        <v>0</v>
      </c>
      <c r="O51" s="46">
        <v>-56</v>
      </c>
      <c r="P51" s="46">
        <v>0</v>
      </c>
      <c r="Q51" s="46">
        <v>0</v>
      </c>
      <c r="R51" s="46">
        <v>0</v>
      </c>
      <c r="S51" s="74">
        <v>0</v>
      </c>
      <c r="U51" s="73">
        <v>-56</v>
      </c>
      <c r="V51" s="74">
        <v>1.84</v>
      </c>
      <c r="W51">
        <v>0</v>
      </c>
      <c r="X51">
        <v>-56</v>
      </c>
      <c r="Y51">
        <v>0</v>
      </c>
      <c r="Z51">
        <v>1.84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1.1599999999999999</v>
      </c>
      <c r="N52" s="73">
        <v>0</v>
      </c>
      <c r="O52" s="46">
        <v>-56</v>
      </c>
      <c r="P52" s="46">
        <v>0</v>
      </c>
      <c r="Q52" s="46">
        <v>0</v>
      </c>
      <c r="R52" s="46">
        <v>0</v>
      </c>
      <c r="S52" s="74">
        <v>0</v>
      </c>
      <c r="U52" s="73">
        <v>-56</v>
      </c>
      <c r="V52" s="74">
        <v>1.1599999999999999</v>
      </c>
      <c r="W52">
        <v>0</v>
      </c>
      <c r="X52">
        <v>-56</v>
      </c>
      <c r="Y52">
        <v>0</v>
      </c>
      <c r="Z52">
        <v>1.1599999999999999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1.35</v>
      </c>
      <c r="N53" s="73">
        <v>0</v>
      </c>
      <c r="O53" s="46">
        <v>-61</v>
      </c>
      <c r="P53" s="46">
        <v>0</v>
      </c>
      <c r="Q53" s="46">
        <v>0</v>
      </c>
      <c r="R53" s="46">
        <v>0</v>
      </c>
      <c r="S53" s="74">
        <v>0</v>
      </c>
      <c r="U53" s="73">
        <v>-61</v>
      </c>
      <c r="V53" s="74">
        <v>1.35</v>
      </c>
      <c r="W53">
        <v>0</v>
      </c>
      <c r="X53">
        <v>-61</v>
      </c>
      <c r="Y53">
        <v>0</v>
      </c>
      <c r="Z53">
        <v>1.35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1.84</v>
      </c>
      <c r="N54" s="73">
        <v>0</v>
      </c>
      <c r="O54" s="46">
        <v>-71</v>
      </c>
      <c r="P54" s="46">
        <v>0</v>
      </c>
      <c r="Q54" s="46">
        <v>0</v>
      </c>
      <c r="R54" s="46">
        <v>0</v>
      </c>
      <c r="S54" s="74">
        <v>0</v>
      </c>
      <c r="U54" s="73">
        <v>-71</v>
      </c>
      <c r="V54" s="74">
        <v>1.84</v>
      </c>
      <c r="W54">
        <v>0</v>
      </c>
      <c r="X54">
        <v>-71</v>
      </c>
      <c r="Y54">
        <v>0</v>
      </c>
      <c r="Z54">
        <v>1.84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0.77</v>
      </c>
      <c r="N55" s="73">
        <v>0</v>
      </c>
      <c r="O55" s="46">
        <v>-20.25</v>
      </c>
      <c r="P55" s="46">
        <v>-52</v>
      </c>
      <c r="Q55" s="46">
        <v>0</v>
      </c>
      <c r="R55" s="46">
        <v>0</v>
      </c>
      <c r="S55" s="74">
        <v>0</v>
      </c>
      <c r="U55" s="73">
        <v>-72.25</v>
      </c>
      <c r="V55" s="74">
        <v>0.77</v>
      </c>
      <c r="W55">
        <v>0</v>
      </c>
      <c r="X55">
        <v>-20.25</v>
      </c>
      <c r="Y55">
        <v>0</v>
      </c>
      <c r="Z55">
        <v>0.77</v>
      </c>
      <c r="AA55">
        <v>-52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</v>
      </c>
      <c r="P56" s="46">
        <v>-78</v>
      </c>
      <c r="Q56" s="46">
        <v>0</v>
      </c>
      <c r="R56" s="46">
        <v>0</v>
      </c>
      <c r="S56" s="74">
        <v>0</v>
      </c>
      <c r="U56" s="73">
        <v>-88</v>
      </c>
      <c r="V56" s="74">
        <v>0</v>
      </c>
      <c r="W56">
        <v>0</v>
      </c>
      <c r="X56">
        <v>-10</v>
      </c>
      <c r="Y56">
        <v>0</v>
      </c>
      <c r="Z56">
        <v>0</v>
      </c>
      <c r="AA56">
        <v>-78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0.68</v>
      </c>
      <c r="N57" s="73">
        <v>0</v>
      </c>
      <c r="O57" s="46">
        <v>-96</v>
      </c>
      <c r="P57" s="46">
        <v>-43</v>
      </c>
      <c r="Q57" s="46">
        <v>0</v>
      </c>
      <c r="R57" s="46">
        <v>0</v>
      </c>
      <c r="S57" s="74">
        <v>0</v>
      </c>
      <c r="U57" s="73">
        <v>-139</v>
      </c>
      <c r="V57" s="74">
        <v>0.68</v>
      </c>
      <c r="W57">
        <v>0</v>
      </c>
      <c r="X57">
        <v>-96</v>
      </c>
      <c r="Y57">
        <v>0</v>
      </c>
      <c r="Z57">
        <v>0.68</v>
      </c>
      <c r="AA57">
        <v>-43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0.19</v>
      </c>
      <c r="N58" s="73">
        <v>0</v>
      </c>
      <c r="O58" s="46">
        <v>-91</v>
      </c>
      <c r="P58" s="46">
        <v>-23</v>
      </c>
      <c r="Q58" s="46">
        <v>0</v>
      </c>
      <c r="R58" s="46">
        <v>0</v>
      </c>
      <c r="S58" s="74">
        <v>0</v>
      </c>
      <c r="U58" s="73">
        <v>-114</v>
      </c>
      <c r="V58" s="74">
        <v>0.19</v>
      </c>
      <c r="W58">
        <v>0</v>
      </c>
      <c r="X58">
        <v>-91</v>
      </c>
      <c r="Y58">
        <v>0</v>
      </c>
      <c r="Z58">
        <v>0.19</v>
      </c>
      <c r="AA58">
        <v>-23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-86</v>
      </c>
      <c r="P59" s="46">
        <v>-8</v>
      </c>
      <c r="Q59" s="46">
        <v>0</v>
      </c>
      <c r="R59" s="46">
        <v>0</v>
      </c>
      <c r="S59" s="74">
        <v>0</v>
      </c>
      <c r="U59" s="73">
        <v>-94</v>
      </c>
      <c r="V59" s="74">
        <v>4.83</v>
      </c>
      <c r="W59">
        <v>0</v>
      </c>
      <c r="X59">
        <v>-86</v>
      </c>
      <c r="Y59">
        <v>0</v>
      </c>
      <c r="Z59">
        <v>4.83</v>
      </c>
      <c r="AA59">
        <v>-8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-76</v>
      </c>
      <c r="P60" s="46">
        <v>-10</v>
      </c>
      <c r="Q60" s="46">
        <v>0</v>
      </c>
      <c r="R60" s="46">
        <v>0</v>
      </c>
      <c r="S60" s="74">
        <v>0</v>
      </c>
      <c r="U60" s="73">
        <v>-86</v>
      </c>
      <c r="V60" s="74">
        <v>4.83</v>
      </c>
      <c r="W60">
        <v>0</v>
      </c>
      <c r="X60">
        <v>-76</v>
      </c>
      <c r="Y60">
        <v>0</v>
      </c>
      <c r="Z60">
        <v>4.83</v>
      </c>
      <c r="AA60">
        <v>-10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-61</v>
      </c>
      <c r="P61" s="46">
        <v>0</v>
      </c>
      <c r="Q61" s="46">
        <v>0</v>
      </c>
      <c r="R61" s="46">
        <v>0</v>
      </c>
      <c r="S61" s="74">
        <v>0</v>
      </c>
      <c r="U61" s="73">
        <v>-61</v>
      </c>
      <c r="V61" s="74">
        <v>4.83</v>
      </c>
      <c r="W61">
        <v>0</v>
      </c>
      <c r="X61">
        <v>-61</v>
      </c>
      <c r="Y61">
        <v>0</v>
      </c>
      <c r="Z61">
        <v>4.83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-51</v>
      </c>
      <c r="P62" s="46">
        <v>0</v>
      </c>
      <c r="Q62" s="46">
        <v>0</v>
      </c>
      <c r="R62" s="46">
        <v>0</v>
      </c>
      <c r="S62" s="74">
        <v>0</v>
      </c>
      <c r="U62" s="73">
        <v>-51</v>
      </c>
      <c r="V62" s="74">
        <v>4.83</v>
      </c>
      <c r="W62">
        <v>0</v>
      </c>
      <c r="X62">
        <v>-51</v>
      </c>
      <c r="Y62">
        <v>0</v>
      </c>
      <c r="Z62">
        <v>4.83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-56</v>
      </c>
      <c r="P63" s="46">
        <v>0</v>
      </c>
      <c r="Q63" s="46">
        <v>0</v>
      </c>
      <c r="R63" s="46">
        <v>0</v>
      </c>
      <c r="S63" s="74">
        <v>0</v>
      </c>
      <c r="U63" s="73">
        <v>-56</v>
      </c>
      <c r="V63" s="74">
        <v>4.83</v>
      </c>
      <c r="W63">
        <v>0</v>
      </c>
      <c r="X63">
        <v>-56</v>
      </c>
      <c r="Y63">
        <v>0</v>
      </c>
      <c r="Z63">
        <v>4.83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-85</v>
      </c>
      <c r="P64" s="46">
        <v>0</v>
      </c>
      <c r="Q64" s="46">
        <v>0</v>
      </c>
      <c r="R64" s="46">
        <v>0</v>
      </c>
      <c r="S64" s="74">
        <v>0</v>
      </c>
      <c r="U64" s="73">
        <v>-85</v>
      </c>
      <c r="V64" s="74">
        <v>4.83</v>
      </c>
      <c r="W64">
        <v>0</v>
      </c>
      <c r="X64">
        <v>-85</v>
      </c>
      <c r="Y64">
        <v>0</v>
      </c>
      <c r="Z64">
        <v>4.83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-95</v>
      </c>
      <c r="P65" s="46">
        <v>0</v>
      </c>
      <c r="Q65" s="46">
        <v>0</v>
      </c>
      <c r="R65" s="46">
        <v>0</v>
      </c>
      <c r="S65" s="74">
        <v>0</v>
      </c>
      <c r="U65" s="73">
        <v>-95</v>
      </c>
      <c r="V65" s="74">
        <v>4.83</v>
      </c>
      <c r="W65">
        <v>0</v>
      </c>
      <c r="X65">
        <v>-95</v>
      </c>
      <c r="Y65">
        <v>0</v>
      </c>
      <c r="Z65">
        <v>4.83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-80</v>
      </c>
      <c r="P66" s="46">
        <v>-80</v>
      </c>
      <c r="Q66" s="46">
        <v>0</v>
      </c>
      <c r="R66" s="46">
        <v>0</v>
      </c>
      <c r="S66" s="74">
        <v>0</v>
      </c>
      <c r="U66" s="73">
        <v>-160</v>
      </c>
      <c r="V66" s="74">
        <v>4.83</v>
      </c>
      <c r="W66">
        <v>0</v>
      </c>
      <c r="X66">
        <v>-80</v>
      </c>
      <c r="Y66">
        <v>0</v>
      </c>
      <c r="Z66">
        <v>4.83</v>
      </c>
      <c r="AA66">
        <v>-80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4.83</v>
      </c>
      <c r="N67" s="73">
        <v>0</v>
      </c>
      <c r="O67" s="46">
        <v>-60</v>
      </c>
      <c r="P67" s="46">
        <v>-81</v>
      </c>
      <c r="Q67" s="46">
        <v>0</v>
      </c>
      <c r="R67" s="46">
        <v>0</v>
      </c>
      <c r="S67" s="74">
        <v>0</v>
      </c>
      <c r="U67" s="73">
        <v>-141</v>
      </c>
      <c r="V67" s="74">
        <v>4.83</v>
      </c>
      <c r="W67">
        <v>0</v>
      </c>
      <c r="X67">
        <v>-60</v>
      </c>
      <c r="Y67">
        <v>0</v>
      </c>
      <c r="Z67">
        <v>4.83</v>
      </c>
      <c r="AA67">
        <v>-81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-35</v>
      </c>
      <c r="P68" s="46">
        <v>-65</v>
      </c>
      <c r="Q68" s="46">
        <v>0</v>
      </c>
      <c r="R68" s="46">
        <v>0</v>
      </c>
      <c r="S68" s="74">
        <v>0</v>
      </c>
      <c r="U68" s="73">
        <v>-100</v>
      </c>
      <c r="V68" s="74">
        <v>4.83</v>
      </c>
      <c r="W68">
        <v>0</v>
      </c>
      <c r="X68">
        <v>-35</v>
      </c>
      <c r="Y68">
        <v>0</v>
      </c>
      <c r="Z68">
        <v>4.83</v>
      </c>
      <c r="AA68">
        <v>-65</v>
      </c>
    </row>
    <row r="69" spans="7:27">
      <c r="G69" t="s">
        <v>111</v>
      </c>
      <c r="H69" s="73">
        <v>20.95</v>
      </c>
      <c r="I69" s="46">
        <v>0</v>
      </c>
      <c r="J69" s="46">
        <v>0</v>
      </c>
      <c r="K69" s="46">
        <v>0</v>
      </c>
      <c r="L69" s="46">
        <v>0</v>
      </c>
      <c r="M69" s="74">
        <v>2.84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23.79</v>
      </c>
      <c r="W69">
        <v>20.95</v>
      </c>
      <c r="X69">
        <v>0</v>
      </c>
      <c r="Y69">
        <v>0</v>
      </c>
      <c r="Z69">
        <v>2.84</v>
      </c>
      <c r="AA69">
        <v>0</v>
      </c>
    </row>
    <row r="70" spans="7:27">
      <c r="G70" t="s">
        <v>112</v>
      </c>
      <c r="H70" s="73">
        <v>148.55000000000001</v>
      </c>
      <c r="I70" s="46">
        <v>0</v>
      </c>
      <c r="J70" s="46">
        <v>0</v>
      </c>
      <c r="K70" s="46">
        <v>0</v>
      </c>
      <c r="L70" s="46">
        <v>0</v>
      </c>
      <c r="M70" s="74">
        <v>0.93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149.47999999999999</v>
      </c>
      <c r="W70">
        <v>148.55000000000001</v>
      </c>
      <c r="X70">
        <v>0</v>
      </c>
      <c r="Y70">
        <v>0</v>
      </c>
      <c r="Z70">
        <v>0.93</v>
      </c>
      <c r="AA70">
        <v>0</v>
      </c>
    </row>
    <row r="71" spans="7:27">
      <c r="G71" t="s">
        <v>113</v>
      </c>
      <c r="H71" s="73">
        <v>48.38</v>
      </c>
      <c r="I71" s="46">
        <v>2.02</v>
      </c>
      <c r="J71" s="46">
        <v>0</v>
      </c>
      <c r="K71" s="46">
        <v>0</v>
      </c>
      <c r="L71" s="46">
        <v>0</v>
      </c>
      <c r="M71" s="74">
        <v>0.14000000000000001</v>
      </c>
      <c r="N71" s="73">
        <v>0</v>
      </c>
      <c r="O71" s="46">
        <v>0</v>
      </c>
      <c r="P71" s="46">
        <v>0</v>
      </c>
      <c r="Q71" s="46">
        <v>-30</v>
      </c>
      <c r="R71" s="46">
        <v>0</v>
      </c>
      <c r="S71" s="74">
        <v>0</v>
      </c>
      <c r="U71" s="73">
        <v>-30</v>
      </c>
      <c r="V71" s="74">
        <v>50.54</v>
      </c>
      <c r="W71">
        <v>48.38</v>
      </c>
      <c r="X71">
        <v>2.02</v>
      </c>
      <c r="Y71">
        <v>-30</v>
      </c>
      <c r="Z71">
        <v>0.14000000000000001</v>
      </c>
      <c r="AA71">
        <v>0</v>
      </c>
    </row>
    <row r="72" spans="7:27">
      <c r="G72" t="s">
        <v>114</v>
      </c>
      <c r="H72" s="73">
        <v>17.72</v>
      </c>
      <c r="I72" s="46">
        <v>0.92</v>
      </c>
      <c r="J72" s="46">
        <v>0</v>
      </c>
      <c r="K72" s="46">
        <v>0</v>
      </c>
      <c r="L72" s="46">
        <v>0</v>
      </c>
      <c r="M72" s="74">
        <v>0.03</v>
      </c>
      <c r="N72" s="73">
        <v>0</v>
      </c>
      <c r="O72" s="46">
        <v>0</v>
      </c>
      <c r="P72" s="46">
        <v>0</v>
      </c>
      <c r="Q72" s="46">
        <v>-30</v>
      </c>
      <c r="R72" s="46">
        <v>0</v>
      </c>
      <c r="S72" s="74">
        <v>0</v>
      </c>
      <c r="U72" s="73">
        <v>-30</v>
      </c>
      <c r="V72" s="74">
        <v>18.670000000000002</v>
      </c>
      <c r="W72">
        <v>17.72</v>
      </c>
      <c r="X72">
        <v>0.92</v>
      </c>
      <c r="Y72">
        <v>-30</v>
      </c>
      <c r="Z72">
        <v>0.03</v>
      </c>
      <c r="AA72">
        <v>0</v>
      </c>
    </row>
    <row r="73" spans="7:27">
      <c r="G73" t="s">
        <v>115</v>
      </c>
      <c r="H73" s="73">
        <v>10.73</v>
      </c>
      <c r="I73" s="46">
        <v>0.84</v>
      </c>
      <c r="J73" s="46">
        <v>0</v>
      </c>
      <c r="K73" s="46">
        <v>0</v>
      </c>
      <c r="L73" s="46">
        <v>0</v>
      </c>
      <c r="M73" s="74">
        <v>0.02</v>
      </c>
      <c r="N73" s="73">
        <v>0</v>
      </c>
      <c r="O73" s="46">
        <v>0</v>
      </c>
      <c r="P73" s="46">
        <v>0</v>
      </c>
      <c r="Q73" s="46">
        <v>-30</v>
      </c>
      <c r="R73" s="46">
        <v>0</v>
      </c>
      <c r="S73" s="74">
        <v>0</v>
      </c>
      <c r="U73" s="73">
        <v>-30</v>
      </c>
      <c r="V73" s="74">
        <v>11.59</v>
      </c>
      <c r="W73">
        <v>10.73</v>
      </c>
      <c r="X73">
        <v>0.84</v>
      </c>
      <c r="Y73">
        <v>-30</v>
      </c>
      <c r="Z73">
        <v>0.02</v>
      </c>
      <c r="AA73">
        <v>0</v>
      </c>
    </row>
    <row r="74" spans="7:27">
      <c r="G74" t="s">
        <v>116</v>
      </c>
      <c r="H74" s="73">
        <v>25.06</v>
      </c>
      <c r="I74" s="46">
        <v>2.4500000000000002</v>
      </c>
      <c r="J74" s="46">
        <v>0</v>
      </c>
      <c r="K74" s="46">
        <v>0</v>
      </c>
      <c r="L74" s="46">
        <v>0</v>
      </c>
      <c r="M74" s="74">
        <v>0.04</v>
      </c>
      <c r="N74" s="73">
        <v>0</v>
      </c>
      <c r="O74" s="46">
        <v>0</v>
      </c>
      <c r="P74" s="46">
        <v>0</v>
      </c>
      <c r="Q74" s="46">
        <v>-30</v>
      </c>
      <c r="R74" s="46">
        <v>0</v>
      </c>
      <c r="S74" s="74">
        <v>0</v>
      </c>
      <c r="U74" s="73">
        <v>-30</v>
      </c>
      <c r="V74" s="74">
        <v>27.55</v>
      </c>
      <c r="W74">
        <v>25.06</v>
      </c>
      <c r="X74">
        <v>2.4500000000000002</v>
      </c>
      <c r="Y74">
        <v>-30</v>
      </c>
      <c r="Z74">
        <v>0.04</v>
      </c>
      <c r="AA74">
        <v>0</v>
      </c>
    </row>
    <row r="75" spans="7:27">
      <c r="G75" t="s">
        <v>117</v>
      </c>
      <c r="H75" s="73">
        <v>178.24</v>
      </c>
      <c r="I75" s="46">
        <v>48.35</v>
      </c>
      <c r="J75" s="46">
        <v>0</v>
      </c>
      <c r="K75" s="46">
        <v>0</v>
      </c>
      <c r="L75" s="46">
        <v>0</v>
      </c>
      <c r="M75" s="74">
        <v>0.28999999999999998</v>
      </c>
      <c r="N75" s="73">
        <v>0</v>
      </c>
      <c r="O75" s="46">
        <v>0</v>
      </c>
      <c r="P75" s="46">
        <v>0</v>
      </c>
      <c r="Q75" s="46">
        <v>-30</v>
      </c>
      <c r="R75" s="46">
        <v>0</v>
      </c>
      <c r="S75" s="74">
        <v>0</v>
      </c>
      <c r="U75" s="73">
        <v>-30</v>
      </c>
      <c r="V75" s="74">
        <v>226.88</v>
      </c>
      <c r="W75">
        <v>178.24</v>
      </c>
      <c r="X75">
        <v>48.35</v>
      </c>
      <c r="Y75">
        <v>-30</v>
      </c>
      <c r="Z75">
        <v>0.28999999999999998</v>
      </c>
      <c r="AA75">
        <v>0</v>
      </c>
    </row>
    <row r="76" spans="7:27">
      <c r="G76" t="s">
        <v>118</v>
      </c>
      <c r="H76" s="73">
        <v>154.77000000000001</v>
      </c>
      <c r="I76" s="46">
        <v>39.770000000000003</v>
      </c>
      <c r="J76" s="46">
        <v>0</v>
      </c>
      <c r="K76" s="46">
        <v>0</v>
      </c>
      <c r="L76" s="46">
        <v>0</v>
      </c>
      <c r="M76" s="74">
        <v>0.28000000000000003</v>
      </c>
      <c r="N76" s="73">
        <v>0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-30</v>
      </c>
      <c r="V76" s="74">
        <v>194.82</v>
      </c>
      <c r="W76">
        <v>154.77000000000001</v>
      </c>
      <c r="X76">
        <v>39.770000000000003</v>
      </c>
      <c r="Y76">
        <v>-30</v>
      </c>
      <c r="Z76">
        <v>0.28000000000000003</v>
      </c>
      <c r="AA76">
        <v>0</v>
      </c>
    </row>
    <row r="77" spans="7:27">
      <c r="G77" t="s">
        <v>119</v>
      </c>
      <c r="H77" s="73">
        <v>131.08000000000001</v>
      </c>
      <c r="I77" s="46">
        <v>45.85</v>
      </c>
      <c r="J77" s="46">
        <v>0</v>
      </c>
      <c r="K77" s="46">
        <v>0</v>
      </c>
      <c r="L77" s="46">
        <v>0</v>
      </c>
      <c r="M77" s="74">
        <v>0.32</v>
      </c>
      <c r="N77" s="73">
        <v>0</v>
      </c>
      <c r="O77" s="46">
        <v>0</v>
      </c>
      <c r="P77" s="46">
        <v>0</v>
      </c>
      <c r="Q77" s="46">
        <v>-40</v>
      </c>
      <c r="R77" s="46">
        <v>0</v>
      </c>
      <c r="S77" s="74">
        <v>0</v>
      </c>
      <c r="U77" s="73">
        <v>-40</v>
      </c>
      <c r="V77" s="74">
        <v>177.25</v>
      </c>
      <c r="W77">
        <v>131.08000000000001</v>
      </c>
      <c r="X77">
        <v>45.85</v>
      </c>
      <c r="Y77">
        <v>-40</v>
      </c>
      <c r="Z77">
        <v>0.32</v>
      </c>
      <c r="AA77">
        <v>0</v>
      </c>
    </row>
    <row r="78" spans="7:27">
      <c r="G78" t="s">
        <v>120</v>
      </c>
      <c r="H78" s="73">
        <v>120.5</v>
      </c>
      <c r="I78" s="46">
        <v>42.32</v>
      </c>
      <c r="J78" s="46">
        <v>0</v>
      </c>
      <c r="K78" s="46">
        <v>0</v>
      </c>
      <c r="L78" s="46">
        <v>0</v>
      </c>
      <c r="M78" s="74">
        <v>0.34</v>
      </c>
      <c r="N78" s="73">
        <v>0</v>
      </c>
      <c r="O78" s="46">
        <v>0</v>
      </c>
      <c r="P78" s="46">
        <v>0</v>
      </c>
      <c r="Q78" s="46">
        <v>-40</v>
      </c>
      <c r="R78" s="46">
        <v>0</v>
      </c>
      <c r="S78" s="74">
        <v>0</v>
      </c>
      <c r="U78" s="73">
        <v>-40</v>
      </c>
      <c r="V78" s="74">
        <v>163.16</v>
      </c>
      <c r="W78">
        <v>120.5</v>
      </c>
      <c r="X78">
        <v>42.32</v>
      </c>
      <c r="Y78">
        <v>-40</v>
      </c>
      <c r="Z78">
        <v>0.34</v>
      </c>
      <c r="AA78">
        <v>0</v>
      </c>
    </row>
    <row r="79" spans="7:27">
      <c r="G79" t="s">
        <v>121</v>
      </c>
      <c r="H79" s="73">
        <v>80.069999999999993</v>
      </c>
      <c r="I79" s="46">
        <v>45.03</v>
      </c>
      <c r="J79" s="46">
        <v>0</v>
      </c>
      <c r="K79" s="46">
        <v>0</v>
      </c>
      <c r="L79" s="46">
        <v>0</v>
      </c>
      <c r="M79" s="74">
        <v>0.46</v>
      </c>
      <c r="N79" s="73">
        <v>0</v>
      </c>
      <c r="O79" s="46">
        <v>0</v>
      </c>
      <c r="P79" s="46">
        <v>0</v>
      </c>
      <c r="Q79" s="46">
        <v>-40</v>
      </c>
      <c r="R79" s="46">
        <v>0</v>
      </c>
      <c r="S79" s="74">
        <v>0</v>
      </c>
      <c r="U79" s="73">
        <v>-40</v>
      </c>
      <c r="V79" s="74">
        <v>125.56</v>
      </c>
      <c r="W79">
        <v>80.069999999999993</v>
      </c>
      <c r="X79">
        <v>45.03</v>
      </c>
      <c r="Y79">
        <v>-40</v>
      </c>
      <c r="Z79">
        <v>0.46</v>
      </c>
      <c r="AA79">
        <v>0</v>
      </c>
    </row>
    <row r="80" spans="7:27">
      <c r="G80" t="s">
        <v>122</v>
      </c>
      <c r="H80" s="73">
        <v>71.930000000000007</v>
      </c>
      <c r="I80" s="46">
        <v>36.36</v>
      </c>
      <c r="J80" s="46">
        <v>0</v>
      </c>
      <c r="K80" s="46">
        <v>0</v>
      </c>
      <c r="L80" s="46">
        <v>0</v>
      </c>
      <c r="M80" s="74">
        <v>0.59</v>
      </c>
      <c r="N80" s="73">
        <v>0</v>
      </c>
      <c r="O80" s="46">
        <v>0</v>
      </c>
      <c r="P80" s="46">
        <v>0</v>
      </c>
      <c r="Q80" s="46">
        <v>-50</v>
      </c>
      <c r="R80" s="46">
        <v>0</v>
      </c>
      <c r="S80" s="74">
        <v>0</v>
      </c>
      <c r="U80" s="73">
        <v>-50</v>
      </c>
      <c r="V80" s="74">
        <v>108.88</v>
      </c>
      <c r="W80">
        <v>71.930000000000007</v>
      </c>
      <c r="X80">
        <v>36.36</v>
      </c>
      <c r="Y80">
        <v>-50</v>
      </c>
      <c r="Z80">
        <v>0.59</v>
      </c>
      <c r="AA80">
        <v>0</v>
      </c>
    </row>
    <row r="81" spans="7:27">
      <c r="G81" t="s">
        <v>123</v>
      </c>
      <c r="H81" s="73">
        <v>17.260000000000002</v>
      </c>
      <c r="I81" s="46">
        <v>31.6</v>
      </c>
      <c r="J81" s="46">
        <v>0</v>
      </c>
      <c r="K81" s="46">
        <v>0</v>
      </c>
      <c r="L81" s="46">
        <v>0</v>
      </c>
      <c r="M81" s="74">
        <v>0.91</v>
      </c>
      <c r="N81" s="73">
        <v>0</v>
      </c>
      <c r="O81" s="46">
        <v>0</v>
      </c>
      <c r="P81" s="46">
        <v>0</v>
      </c>
      <c r="Q81" s="46">
        <v>-50</v>
      </c>
      <c r="R81" s="46">
        <v>0</v>
      </c>
      <c r="S81" s="74">
        <v>0</v>
      </c>
      <c r="U81" s="73">
        <v>-50</v>
      </c>
      <c r="V81" s="74">
        <v>49.77</v>
      </c>
      <c r="W81">
        <v>17.260000000000002</v>
      </c>
      <c r="X81">
        <v>31.6</v>
      </c>
      <c r="Y81">
        <v>-50</v>
      </c>
      <c r="Z81">
        <v>0.91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1.6</v>
      </c>
      <c r="N82" s="73">
        <v>0</v>
      </c>
      <c r="O82" s="46">
        <v>0</v>
      </c>
      <c r="P82" s="46">
        <v>0</v>
      </c>
      <c r="Q82" s="46">
        <v>-50</v>
      </c>
      <c r="R82" s="46">
        <v>0</v>
      </c>
      <c r="S82" s="74">
        <v>0</v>
      </c>
      <c r="U82" s="73">
        <v>-50</v>
      </c>
      <c r="V82" s="74">
        <v>1.6</v>
      </c>
      <c r="W82">
        <v>0</v>
      </c>
      <c r="X82">
        <v>0</v>
      </c>
      <c r="Y82">
        <v>-50</v>
      </c>
      <c r="Z82">
        <v>1.6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2.74</v>
      </c>
      <c r="N83" s="73">
        <v>0</v>
      </c>
      <c r="O83" s="46">
        <v>0</v>
      </c>
      <c r="P83" s="46">
        <v>-33</v>
      </c>
      <c r="Q83" s="46">
        <v>-60</v>
      </c>
      <c r="R83" s="46">
        <v>0</v>
      </c>
      <c r="S83" s="74">
        <v>0</v>
      </c>
      <c r="U83" s="73">
        <v>-93</v>
      </c>
      <c r="V83" s="74">
        <v>2.74</v>
      </c>
      <c r="W83">
        <v>0</v>
      </c>
      <c r="X83">
        <v>0</v>
      </c>
      <c r="Y83">
        <v>-60</v>
      </c>
      <c r="Z83">
        <v>2.74</v>
      </c>
      <c r="AA83">
        <v>-33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3.92</v>
      </c>
      <c r="N84" s="73">
        <v>0</v>
      </c>
      <c r="O84" s="46">
        <v>0</v>
      </c>
      <c r="P84" s="46">
        <v>-1</v>
      </c>
      <c r="Q84" s="46">
        <v>-60</v>
      </c>
      <c r="R84" s="46">
        <v>0</v>
      </c>
      <c r="S84" s="74">
        <v>0</v>
      </c>
      <c r="U84" s="73">
        <v>-61</v>
      </c>
      <c r="V84" s="74">
        <v>3.92</v>
      </c>
      <c r="W84">
        <v>0</v>
      </c>
      <c r="X84">
        <v>0</v>
      </c>
      <c r="Y84">
        <v>-60</v>
      </c>
      <c r="Z84">
        <v>3.92</v>
      </c>
      <c r="AA84">
        <v>-1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-71</v>
      </c>
      <c r="Q85" s="46">
        <v>-60</v>
      </c>
      <c r="R85" s="46">
        <v>0</v>
      </c>
      <c r="S85" s="74">
        <v>0</v>
      </c>
      <c r="U85" s="73">
        <v>-131</v>
      </c>
      <c r="V85" s="74">
        <v>4.83</v>
      </c>
      <c r="W85">
        <v>0</v>
      </c>
      <c r="X85">
        <v>0</v>
      </c>
      <c r="Y85">
        <v>-60</v>
      </c>
      <c r="Z85">
        <v>4.83</v>
      </c>
      <c r="AA85">
        <v>-71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-141</v>
      </c>
      <c r="Q86" s="46">
        <v>-60</v>
      </c>
      <c r="R86" s="46">
        <v>0</v>
      </c>
      <c r="S86" s="74">
        <v>0</v>
      </c>
      <c r="U86" s="73">
        <v>-201</v>
      </c>
      <c r="V86" s="74">
        <v>4.83</v>
      </c>
      <c r="W86">
        <v>0</v>
      </c>
      <c r="X86">
        <v>0</v>
      </c>
      <c r="Y86">
        <v>-60</v>
      </c>
      <c r="Z86">
        <v>4.83</v>
      </c>
      <c r="AA86">
        <v>-141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-184</v>
      </c>
      <c r="Q87" s="46">
        <v>-60</v>
      </c>
      <c r="R87" s="46">
        <v>0</v>
      </c>
      <c r="S87" s="74">
        <v>0</v>
      </c>
      <c r="U87" s="73">
        <v>-244</v>
      </c>
      <c r="V87" s="74">
        <v>4.83</v>
      </c>
      <c r="W87">
        <v>0</v>
      </c>
      <c r="X87">
        <v>0</v>
      </c>
      <c r="Y87">
        <v>-60</v>
      </c>
      <c r="Z87">
        <v>4.83</v>
      </c>
      <c r="AA87">
        <v>-184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4.3499999999999996</v>
      </c>
      <c r="N88" s="73">
        <v>0</v>
      </c>
      <c r="O88" s="46">
        <v>0</v>
      </c>
      <c r="P88" s="46">
        <v>-232</v>
      </c>
      <c r="Q88" s="46">
        <v>-60</v>
      </c>
      <c r="R88" s="46">
        <v>0</v>
      </c>
      <c r="S88" s="74">
        <v>0</v>
      </c>
      <c r="U88" s="73">
        <v>-292</v>
      </c>
      <c r="V88" s="74">
        <v>4.3499999999999996</v>
      </c>
      <c r="W88">
        <v>0</v>
      </c>
      <c r="X88">
        <v>0</v>
      </c>
      <c r="Y88">
        <v>-60</v>
      </c>
      <c r="Z88">
        <v>4.3499999999999996</v>
      </c>
      <c r="AA88">
        <v>-232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4.25</v>
      </c>
      <c r="N89" s="73">
        <v>0</v>
      </c>
      <c r="O89" s="46">
        <v>0</v>
      </c>
      <c r="P89" s="46">
        <v>-235</v>
      </c>
      <c r="Q89" s="46">
        <v>-60</v>
      </c>
      <c r="R89" s="46">
        <v>0</v>
      </c>
      <c r="S89" s="74">
        <v>0</v>
      </c>
      <c r="U89" s="73">
        <v>-295</v>
      </c>
      <c r="V89" s="74">
        <v>4.25</v>
      </c>
      <c r="W89">
        <v>0</v>
      </c>
      <c r="X89">
        <v>0</v>
      </c>
      <c r="Y89">
        <v>-60</v>
      </c>
      <c r="Z89">
        <v>4.25</v>
      </c>
      <c r="AA89">
        <v>-235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4.25</v>
      </c>
      <c r="N90" s="73">
        <v>0</v>
      </c>
      <c r="O90" s="46">
        <v>0</v>
      </c>
      <c r="P90" s="46">
        <v>-251</v>
      </c>
      <c r="Q90" s="46">
        <v>-60</v>
      </c>
      <c r="R90" s="46">
        <v>0</v>
      </c>
      <c r="S90" s="74">
        <v>0</v>
      </c>
      <c r="U90" s="73">
        <v>-311</v>
      </c>
      <c r="V90" s="74">
        <v>4.25</v>
      </c>
      <c r="W90">
        <v>0</v>
      </c>
      <c r="X90">
        <v>0</v>
      </c>
      <c r="Y90">
        <v>-60</v>
      </c>
      <c r="Z90">
        <v>4.25</v>
      </c>
      <c r="AA90">
        <v>-251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4.25</v>
      </c>
      <c r="N91" s="73">
        <v>0</v>
      </c>
      <c r="O91" s="46">
        <v>0</v>
      </c>
      <c r="P91" s="46">
        <v>-117</v>
      </c>
      <c r="Q91" s="46">
        <v>-60</v>
      </c>
      <c r="R91" s="46">
        <v>0</v>
      </c>
      <c r="S91" s="74">
        <v>0</v>
      </c>
      <c r="U91" s="73">
        <v>-177</v>
      </c>
      <c r="V91" s="74">
        <v>4.25</v>
      </c>
      <c r="W91">
        <v>0</v>
      </c>
      <c r="X91">
        <v>0</v>
      </c>
      <c r="Y91">
        <v>-60</v>
      </c>
      <c r="Z91">
        <v>4.25</v>
      </c>
      <c r="AA91">
        <v>-117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4.16</v>
      </c>
      <c r="N92" s="73">
        <v>0</v>
      </c>
      <c r="O92" s="46">
        <v>0</v>
      </c>
      <c r="P92" s="46">
        <v>-193</v>
      </c>
      <c r="Q92" s="46">
        <v>-60</v>
      </c>
      <c r="R92" s="46">
        <v>0</v>
      </c>
      <c r="S92" s="74">
        <v>0</v>
      </c>
      <c r="U92" s="73">
        <v>-253</v>
      </c>
      <c r="V92" s="74">
        <v>4.16</v>
      </c>
      <c r="W92">
        <v>0</v>
      </c>
      <c r="X92">
        <v>0</v>
      </c>
      <c r="Y92">
        <v>-60</v>
      </c>
      <c r="Z92">
        <v>4.16</v>
      </c>
      <c r="AA92">
        <v>-193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3.96</v>
      </c>
      <c r="N93" s="73">
        <v>0</v>
      </c>
      <c r="O93" s="46">
        <v>0</v>
      </c>
      <c r="P93" s="46">
        <v>-222</v>
      </c>
      <c r="Q93" s="46">
        <v>-60</v>
      </c>
      <c r="R93" s="46">
        <v>0</v>
      </c>
      <c r="S93" s="74">
        <v>0</v>
      </c>
      <c r="U93" s="73">
        <v>-282</v>
      </c>
      <c r="V93" s="74">
        <v>3.96</v>
      </c>
      <c r="W93">
        <v>0</v>
      </c>
      <c r="X93">
        <v>0</v>
      </c>
      <c r="Y93">
        <v>-60</v>
      </c>
      <c r="Z93">
        <v>3.96</v>
      </c>
      <c r="AA93">
        <v>-222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4.0599999999999996</v>
      </c>
      <c r="N94" s="73">
        <v>0</v>
      </c>
      <c r="O94" s="46">
        <v>0</v>
      </c>
      <c r="P94" s="46">
        <v>-248</v>
      </c>
      <c r="Q94" s="46">
        <v>-60</v>
      </c>
      <c r="R94" s="46">
        <v>0</v>
      </c>
      <c r="S94" s="74">
        <v>0</v>
      </c>
      <c r="U94" s="73">
        <v>-308</v>
      </c>
      <c r="V94" s="74">
        <v>4.0599999999999996</v>
      </c>
      <c r="W94">
        <v>0</v>
      </c>
      <c r="X94">
        <v>0</v>
      </c>
      <c r="Y94">
        <v>-60</v>
      </c>
      <c r="Z94">
        <v>4.0599999999999996</v>
      </c>
      <c r="AA94">
        <v>-248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3.87</v>
      </c>
      <c r="N95" s="73">
        <v>0</v>
      </c>
      <c r="O95" s="46">
        <v>0</v>
      </c>
      <c r="P95" s="46">
        <v>-118</v>
      </c>
      <c r="Q95" s="46">
        <v>-50</v>
      </c>
      <c r="R95" s="46">
        <v>0</v>
      </c>
      <c r="S95" s="74">
        <v>0</v>
      </c>
      <c r="U95" s="73">
        <v>-168</v>
      </c>
      <c r="V95" s="74">
        <v>3.87</v>
      </c>
      <c r="W95">
        <v>0</v>
      </c>
      <c r="X95">
        <v>0</v>
      </c>
      <c r="Y95">
        <v>-50</v>
      </c>
      <c r="Z95">
        <v>3.87</v>
      </c>
      <c r="AA95">
        <v>-118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2.0299999999999998</v>
      </c>
      <c r="N96" s="73">
        <v>0</v>
      </c>
      <c r="O96" s="46">
        <v>0</v>
      </c>
      <c r="P96" s="46">
        <v>-124</v>
      </c>
      <c r="Q96" s="46">
        <v>-50</v>
      </c>
      <c r="R96" s="46">
        <v>0</v>
      </c>
      <c r="S96" s="74">
        <v>0</v>
      </c>
      <c r="U96" s="73">
        <v>-174</v>
      </c>
      <c r="V96" s="74">
        <v>2.0299999999999998</v>
      </c>
      <c r="W96">
        <v>0</v>
      </c>
      <c r="X96">
        <v>0</v>
      </c>
      <c r="Y96">
        <v>-50</v>
      </c>
      <c r="Z96">
        <v>2.0299999999999998</v>
      </c>
      <c r="AA96">
        <v>-124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2.0299999999999998</v>
      </c>
      <c r="N97" s="73">
        <v>0</v>
      </c>
      <c r="O97" s="46">
        <v>0</v>
      </c>
      <c r="P97" s="46">
        <v>-135</v>
      </c>
      <c r="Q97" s="46">
        <v>-50</v>
      </c>
      <c r="R97" s="46">
        <v>0</v>
      </c>
      <c r="S97" s="74">
        <v>0</v>
      </c>
      <c r="U97" s="73">
        <v>-185</v>
      </c>
      <c r="V97" s="74">
        <v>2.0299999999999998</v>
      </c>
      <c r="W97">
        <v>0</v>
      </c>
      <c r="X97">
        <v>0</v>
      </c>
      <c r="Y97">
        <v>-50</v>
      </c>
      <c r="Z97">
        <v>2.0299999999999998</v>
      </c>
      <c r="AA97">
        <v>-135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2.71</v>
      </c>
      <c r="N98" s="73">
        <v>0</v>
      </c>
      <c r="O98" s="46">
        <v>0</v>
      </c>
      <c r="P98" s="46">
        <v>-146</v>
      </c>
      <c r="Q98" s="46">
        <v>-50</v>
      </c>
      <c r="R98" s="46">
        <v>0</v>
      </c>
      <c r="S98" s="74">
        <v>0</v>
      </c>
      <c r="U98" s="73">
        <v>-196</v>
      </c>
      <c r="V98" s="74">
        <v>2.71</v>
      </c>
      <c r="W98">
        <v>0</v>
      </c>
      <c r="X98">
        <v>0</v>
      </c>
      <c r="Y98">
        <v>-50</v>
      </c>
      <c r="Z98">
        <v>2.71</v>
      </c>
      <c r="AA98">
        <v>-146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0.25630999999999998</v>
      </c>
      <c r="I99" s="69">
        <f t="shared" ref="I99:BQ99" si="1">SUM(I3:I98)/4000</f>
        <v>7.3877499999999999E-2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5.507500000000002E-2</v>
      </c>
      <c r="N99" s="68">
        <f t="shared" si="1"/>
        <v>0</v>
      </c>
      <c r="O99" s="69">
        <f t="shared" si="1"/>
        <v>-1.6647874999999999</v>
      </c>
      <c r="P99" s="69">
        <f t="shared" si="1"/>
        <v>-2.3592574999999996</v>
      </c>
      <c r="Q99" s="69">
        <f t="shared" si="1"/>
        <v>-0.51600000000000001</v>
      </c>
      <c r="R99" s="69">
        <f t="shared" si="1"/>
        <v>0</v>
      </c>
      <c r="S99" s="70">
        <f t="shared" si="1"/>
        <v>0</v>
      </c>
      <c r="U99" s="68">
        <f t="shared" si="1"/>
        <v>-4.5400450000000001</v>
      </c>
      <c r="V99" s="70">
        <f t="shared" si="1"/>
        <v>0.38526249999999995</v>
      </c>
      <c r="W99">
        <f t="shared" si="1"/>
        <v>0.25630999999999998</v>
      </c>
      <c r="X99">
        <f t="shared" si="1"/>
        <v>-1.5909099999999996</v>
      </c>
      <c r="Y99">
        <f t="shared" si="1"/>
        <v>-0.51600000000000001</v>
      </c>
      <c r="Z99">
        <f t="shared" si="1"/>
        <v>5.507500000000002E-2</v>
      </c>
      <c r="AA99">
        <f t="shared" si="1"/>
        <v>-2.3592574999999996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146</v>
      </c>
      <c r="Y1" t="s">
        <v>529</v>
      </c>
      <c r="Z1" t="s">
        <v>145</v>
      </c>
      <c r="AA1" t="s">
        <v>145</v>
      </c>
      <c r="AB1" t="s">
        <v>146</v>
      </c>
      <c r="AC1" t="s">
        <v>145</v>
      </c>
      <c r="AD1" t="s">
        <v>146</v>
      </c>
      <c r="AE1" t="s">
        <v>532</v>
      </c>
      <c r="AF1" t="s">
        <v>146</v>
      </c>
      <c r="AG1" t="s">
        <v>533</v>
      </c>
      <c r="AH1" t="s">
        <v>534</v>
      </c>
      <c r="AI1" t="s">
        <v>535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W2" s="28" t="s">
        <v>148</v>
      </c>
      <c r="X2" t="s">
        <v>528</v>
      </c>
      <c r="Y2" t="s">
        <v>370</v>
      </c>
      <c r="Z2" t="s">
        <v>530</v>
      </c>
      <c r="AA2" t="s">
        <v>530</v>
      </c>
      <c r="AB2" t="s">
        <v>528</v>
      </c>
      <c r="AC2" t="s">
        <v>530</v>
      </c>
      <c r="AD2" t="s">
        <v>531</v>
      </c>
      <c r="AE2" t="s">
        <v>149</v>
      </c>
      <c r="AF2" t="s">
        <v>530</v>
      </c>
      <c r="AG2" t="s">
        <v>148</v>
      </c>
      <c r="AH2" t="s">
        <v>370</v>
      </c>
      <c r="AI2" t="s">
        <v>358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5.35</v>
      </c>
      <c r="K3" s="53">
        <v>43.49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43.49</v>
      </c>
      <c r="X3">
        <v>100</v>
      </c>
      <c r="Y3">
        <v>0</v>
      </c>
      <c r="Z3">
        <v>99.42</v>
      </c>
      <c r="AA3">
        <v>20.399999999999999</v>
      </c>
      <c r="AB3">
        <v>0</v>
      </c>
      <c r="AC3">
        <v>0</v>
      </c>
      <c r="AD3">
        <v>0</v>
      </c>
      <c r="AE3">
        <v>5.35</v>
      </c>
      <c r="AF3">
        <v>42.71</v>
      </c>
      <c r="AG3">
        <v>0</v>
      </c>
      <c r="AH3">
        <v>6.77</v>
      </c>
      <c r="AI3">
        <v>0.57999999999999996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5.35</v>
      </c>
      <c r="K4" s="46">
        <v>43.49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43.49</v>
      </c>
      <c r="X4">
        <v>100</v>
      </c>
      <c r="Y4">
        <v>0</v>
      </c>
      <c r="Z4">
        <v>99.42</v>
      </c>
      <c r="AA4">
        <v>20.399999999999999</v>
      </c>
      <c r="AB4">
        <v>0</v>
      </c>
      <c r="AC4">
        <v>0</v>
      </c>
      <c r="AD4">
        <v>0</v>
      </c>
      <c r="AE4">
        <v>5.35</v>
      </c>
      <c r="AF4">
        <v>42.71</v>
      </c>
      <c r="AG4">
        <v>0</v>
      </c>
      <c r="AH4">
        <v>6.77</v>
      </c>
      <c r="AI4">
        <v>0.57999999999999996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5.35</v>
      </c>
      <c r="K5" s="46">
        <v>43.49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43.49</v>
      </c>
      <c r="X5">
        <v>100</v>
      </c>
      <c r="Y5">
        <v>0</v>
      </c>
      <c r="Z5">
        <v>99.42</v>
      </c>
      <c r="AA5">
        <v>20.399999999999999</v>
      </c>
      <c r="AB5">
        <v>0</v>
      </c>
      <c r="AC5">
        <v>0</v>
      </c>
      <c r="AD5">
        <v>0</v>
      </c>
      <c r="AE5">
        <v>5.35</v>
      </c>
      <c r="AF5">
        <v>42.71</v>
      </c>
      <c r="AG5">
        <v>0</v>
      </c>
      <c r="AH5">
        <v>6.77</v>
      </c>
      <c r="AI5">
        <v>0.57999999999999996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5.35</v>
      </c>
      <c r="K6" s="46">
        <v>43.49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43.49</v>
      </c>
      <c r="X6">
        <v>100</v>
      </c>
      <c r="Y6">
        <v>0</v>
      </c>
      <c r="Z6">
        <v>99.42</v>
      </c>
      <c r="AA6">
        <v>20.399999999999999</v>
      </c>
      <c r="AB6">
        <v>0</v>
      </c>
      <c r="AC6">
        <v>0</v>
      </c>
      <c r="AD6">
        <v>0</v>
      </c>
      <c r="AE6">
        <v>5.35</v>
      </c>
      <c r="AF6">
        <v>42.71</v>
      </c>
      <c r="AG6">
        <v>0</v>
      </c>
      <c r="AH6">
        <v>6.77</v>
      </c>
      <c r="AI6">
        <v>0.57999999999999996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5.26</v>
      </c>
      <c r="K7" s="46">
        <v>43.49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43.49</v>
      </c>
      <c r="X7">
        <v>100</v>
      </c>
      <c r="Y7">
        <v>0</v>
      </c>
      <c r="Z7">
        <v>99.42</v>
      </c>
      <c r="AA7">
        <v>20.399999999999999</v>
      </c>
      <c r="AB7">
        <v>0</v>
      </c>
      <c r="AC7">
        <v>0</v>
      </c>
      <c r="AD7">
        <v>0</v>
      </c>
      <c r="AE7">
        <v>5.26</v>
      </c>
      <c r="AF7">
        <v>42.71</v>
      </c>
      <c r="AG7">
        <v>0</v>
      </c>
      <c r="AH7">
        <v>6.77</v>
      </c>
      <c r="AI7">
        <v>0.53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5.26</v>
      </c>
      <c r="K8" s="46">
        <v>43.49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43.49</v>
      </c>
      <c r="X8">
        <v>100</v>
      </c>
      <c r="Y8">
        <v>0</v>
      </c>
      <c r="Z8">
        <v>99.42</v>
      </c>
      <c r="AA8">
        <v>20.399999999999999</v>
      </c>
      <c r="AB8">
        <v>0</v>
      </c>
      <c r="AC8">
        <v>0</v>
      </c>
      <c r="AD8">
        <v>0</v>
      </c>
      <c r="AE8">
        <v>5.26</v>
      </c>
      <c r="AF8">
        <v>42.71</v>
      </c>
      <c r="AG8">
        <v>0</v>
      </c>
      <c r="AH8">
        <v>6.77</v>
      </c>
      <c r="AI8">
        <v>0.53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5.26</v>
      </c>
      <c r="K9" s="46">
        <v>43.49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43.49</v>
      </c>
      <c r="X9">
        <v>100</v>
      </c>
      <c r="Y9">
        <v>0</v>
      </c>
      <c r="Z9">
        <v>99.42</v>
      </c>
      <c r="AA9">
        <v>20.399999999999999</v>
      </c>
      <c r="AB9">
        <v>0</v>
      </c>
      <c r="AC9">
        <v>0</v>
      </c>
      <c r="AD9">
        <v>0</v>
      </c>
      <c r="AE9">
        <v>5.26</v>
      </c>
      <c r="AF9">
        <v>42.71</v>
      </c>
      <c r="AG9">
        <v>0</v>
      </c>
      <c r="AH9">
        <v>6.77</v>
      </c>
      <c r="AI9">
        <v>0.53</v>
      </c>
    </row>
    <row r="10" spans="1:35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5.26</v>
      </c>
      <c r="K10" s="46">
        <v>43.49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43.49</v>
      </c>
      <c r="X10">
        <v>100</v>
      </c>
      <c r="Y10">
        <v>0</v>
      </c>
      <c r="Z10">
        <v>99.42</v>
      </c>
      <c r="AA10">
        <v>20.399999999999999</v>
      </c>
      <c r="AB10">
        <v>0</v>
      </c>
      <c r="AC10">
        <v>0</v>
      </c>
      <c r="AD10">
        <v>0</v>
      </c>
      <c r="AE10">
        <v>5.26</v>
      </c>
      <c r="AF10">
        <v>42.71</v>
      </c>
      <c r="AG10">
        <v>0</v>
      </c>
      <c r="AH10">
        <v>6.77</v>
      </c>
      <c r="AI10">
        <v>0.53</v>
      </c>
    </row>
    <row r="11" spans="1:35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5.17</v>
      </c>
      <c r="K11" s="46">
        <v>43.49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43.49</v>
      </c>
      <c r="X11">
        <v>100</v>
      </c>
      <c r="Y11">
        <v>0</v>
      </c>
      <c r="Z11">
        <v>99.42</v>
      </c>
      <c r="AA11">
        <v>20.399999999999999</v>
      </c>
      <c r="AB11">
        <v>0</v>
      </c>
      <c r="AC11">
        <v>0</v>
      </c>
      <c r="AD11">
        <v>0</v>
      </c>
      <c r="AE11">
        <v>5.17</v>
      </c>
      <c r="AF11">
        <v>42.71</v>
      </c>
      <c r="AG11">
        <v>0</v>
      </c>
      <c r="AH11">
        <v>6.77</v>
      </c>
      <c r="AI11">
        <v>0.53</v>
      </c>
    </row>
    <row r="12" spans="1:35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5.17</v>
      </c>
      <c r="K12" s="46">
        <v>43.49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43.49</v>
      </c>
      <c r="X12">
        <v>100</v>
      </c>
      <c r="Y12">
        <v>0</v>
      </c>
      <c r="Z12">
        <v>99.42</v>
      </c>
      <c r="AA12">
        <v>20.399999999999999</v>
      </c>
      <c r="AB12">
        <v>0</v>
      </c>
      <c r="AC12">
        <v>0</v>
      </c>
      <c r="AD12">
        <v>0</v>
      </c>
      <c r="AE12">
        <v>5.17</v>
      </c>
      <c r="AF12">
        <v>42.71</v>
      </c>
      <c r="AG12">
        <v>0</v>
      </c>
      <c r="AH12">
        <v>6.77</v>
      </c>
      <c r="AI12">
        <v>0.53</v>
      </c>
    </row>
    <row r="13" spans="1:35">
      <c r="A13" t="s">
        <v>242</v>
      </c>
      <c r="G13" t="s">
        <v>55</v>
      </c>
      <c r="H13" s="73">
        <v>0.53</v>
      </c>
      <c r="I13" s="46">
        <v>0</v>
      </c>
      <c r="J13" s="46">
        <v>5.17</v>
      </c>
      <c r="K13" s="46">
        <v>43.49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43.49</v>
      </c>
      <c r="X13">
        <v>100</v>
      </c>
      <c r="Y13">
        <v>0</v>
      </c>
      <c r="Z13">
        <v>99.42</v>
      </c>
      <c r="AA13">
        <v>20.399999999999999</v>
      </c>
      <c r="AB13">
        <v>0</v>
      </c>
      <c r="AC13">
        <v>0</v>
      </c>
      <c r="AD13">
        <v>0</v>
      </c>
      <c r="AE13">
        <v>5.17</v>
      </c>
      <c r="AF13">
        <v>42.71</v>
      </c>
      <c r="AG13">
        <v>0</v>
      </c>
      <c r="AH13">
        <v>6.77</v>
      </c>
      <c r="AI13">
        <v>0.53</v>
      </c>
    </row>
    <row r="14" spans="1:35">
      <c r="A14" t="s">
        <v>243</v>
      </c>
      <c r="G14" t="s">
        <v>56</v>
      </c>
      <c r="H14" s="73">
        <v>0.53</v>
      </c>
      <c r="I14" s="46">
        <v>0</v>
      </c>
      <c r="J14" s="46">
        <v>5.17</v>
      </c>
      <c r="K14" s="46">
        <v>43.49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43.49</v>
      </c>
      <c r="X14">
        <v>100</v>
      </c>
      <c r="Y14">
        <v>0</v>
      </c>
      <c r="Z14">
        <v>99.42</v>
      </c>
      <c r="AA14">
        <v>20.399999999999999</v>
      </c>
      <c r="AB14">
        <v>0</v>
      </c>
      <c r="AC14">
        <v>0</v>
      </c>
      <c r="AD14">
        <v>0</v>
      </c>
      <c r="AE14">
        <v>5.17</v>
      </c>
      <c r="AF14">
        <v>42.71</v>
      </c>
      <c r="AG14">
        <v>0</v>
      </c>
      <c r="AH14">
        <v>6.77</v>
      </c>
      <c r="AI14">
        <v>0.53</v>
      </c>
    </row>
    <row r="15" spans="1:35">
      <c r="A15" t="s">
        <v>244</v>
      </c>
      <c r="G15" t="s">
        <v>57</v>
      </c>
      <c r="H15" s="73">
        <v>0.53</v>
      </c>
      <c r="I15" s="46">
        <v>0</v>
      </c>
      <c r="J15" s="46">
        <v>5.07</v>
      </c>
      <c r="K15" s="46">
        <v>43.49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43.49</v>
      </c>
      <c r="X15">
        <v>100</v>
      </c>
      <c r="Y15">
        <v>0</v>
      </c>
      <c r="Z15">
        <v>99.42</v>
      </c>
      <c r="AA15">
        <v>20.399999999999999</v>
      </c>
      <c r="AB15">
        <v>0</v>
      </c>
      <c r="AC15">
        <v>0</v>
      </c>
      <c r="AD15">
        <v>0</v>
      </c>
      <c r="AE15">
        <v>5.07</v>
      </c>
      <c r="AF15">
        <v>42.71</v>
      </c>
      <c r="AG15">
        <v>0</v>
      </c>
      <c r="AH15">
        <v>6.77</v>
      </c>
      <c r="AI15">
        <v>0.53</v>
      </c>
    </row>
    <row r="16" spans="1:35">
      <c r="A16" t="s">
        <v>245</v>
      </c>
      <c r="G16" t="s">
        <v>58</v>
      </c>
      <c r="H16" s="73">
        <v>0.53</v>
      </c>
      <c r="I16" s="46">
        <v>0</v>
      </c>
      <c r="J16" s="46">
        <v>5.07</v>
      </c>
      <c r="K16" s="46">
        <v>43.49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43.49</v>
      </c>
      <c r="X16">
        <v>100</v>
      </c>
      <c r="Y16">
        <v>0</v>
      </c>
      <c r="Z16">
        <v>99.42</v>
      </c>
      <c r="AA16">
        <v>20.399999999999999</v>
      </c>
      <c r="AB16">
        <v>0</v>
      </c>
      <c r="AC16">
        <v>0</v>
      </c>
      <c r="AD16">
        <v>0</v>
      </c>
      <c r="AE16">
        <v>5.07</v>
      </c>
      <c r="AF16">
        <v>42.71</v>
      </c>
      <c r="AG16">
        <v>0</v>
      </c>
      <c r="AH16">
        <v>6.77</v>
      </c>
      <c r="AI16">
        <v>0.53</v>
      </c>
    </row>
    <row r="17" spans="1:35">
      <c r="A17" t="s">
        <v>246</v>
      </c>
      <c r="G17" t="s">
        <v>59</v>
      </c>
      <c r="H17" s="73">
        <v>0.53</v>
      </c>
      <c r="I17" s="46">
        <v>0</v>
      </c>
      <c r="J17" s="46">
        <v>5.07</v>
      </c>
      <c r="K17" s="46">
        <v>43.49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43.49</v>
      </c>
      <c r="X17">
        <v>100</v>
      </c>
      <c r="Y17">
        <v>0</v>
      </c>
      <c r="Z17">
        <v>99.42</v>
      </c>
      <c r="AA17">
        <v>20.399999999999999</v>
      </c>
      <c r="AB17">
        <v>0</v>
      </c>
      <c r="AC17">
        <v>0</v>
      </c>
      <c r="AD17">
        <v>0</v>
      </c>
      <c r="AE17">
        <v>5.07</v>
      </c>
      <c r="AF17">
        <v>42.71</v>
      </c>
      <c r="AG17">
        <v>0</v>
      </c>
      <c r="AH17">
        <v>6.77</v>
      </c>
      <c r="AI17">
        <v>0.53</v>
      </c>
    </row>
    <row r="18" spans="1:35">
      <c r="A18" t="s">
        <v>247</v>
      </c>
      <c r="G18" t="s">
        <v>60</v>
      </c>
      <c r="H18" s="73">
        <v>0.53</v>
      </c>
      <c r="I18" s="46">
        <v>0</v>
      </c>
      <c r="J18" s="46">
        <v>5.07</v>
      </c>
      <c r="K18" s="46">
        <v>43.49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43.49</v>
      </c>
      <c r="X18">
        <v>100</v>
      </c>
      <c r="Y18">
        <v>0</v>
      </c>
      <c r="Z18">
        <v>99.42</v>
      </c>
      <c r="AA18">
        <v>20.399999999999999</v>
      </c>
      <c r="AB18">
        <v>0</v>
      </c>
      <c r="AC18">
        <v>0</v>
      </c>
      <c r="AD18">
        <v>0</v>
      </c>
      <c r="AE18">
        <v>5.07</v>
      </c>
      <c r="AF18">
        <v>42.71</v>
      </c>
      <c r="AG18">
        <v>0</v>
      </c>
      <c r="AH18">
        <v>6.77</v>
      </c>
      <c r="AI18">
        <v>0.53</v>
      </c>
    </row>
    <row r="19" spans="1:35">
      <c r="A19" t="s">
        <v>261</v>
      </c>
      <c r="G19" t="s">
        <v>61</v>
      </c>
      <c r="H19" s="73">
        <v>0.53</v>
      </c>
      <c r="I19" s="46">
        <v>0</v>
      </c>
      <c r="J19" s="46">
        <v>4.99</v>
      </c>
      <c r="K19" s="46">
        <v>43.49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43.49</v>
      </c>
      <c r="X19">
        <v>100</v>
      </c>
      <c r="Y19">
        <v>0</v>
      </c>
      <c r="Z19">
        <v>99.42</v>
      </c>
      <c r="AA19">
        <v>20.399999999999999</v>
      </c>
      <c r="AB19">
        <v>0</v>
      </c>
      <c r="AC19">
        <v>0</v>
      </c>
      <c r="AD19">
        <v>0</v>
      </c>
      <c r="AE19">
        <v>4.99</v>
      </c>
      <c r="AF19">
        <v>42.71</v>
      </c>
      <c r="AG19">
        <v>0</v>
      </c>
      <c r="AH19">
        <v>6.77</v>
      </c>
      <c r="AI19">
        <v>0.53</v>
      </c>
    </row>
    <row r="20" spans="1:35">
      <c r="A20" t="s">
        <v>262</v>
      </c>
      <c r="G20" t="s">
        <v>62</v>
      </c>
      <c r="H20" s="73">
        <v>0.53</v>
      </c>
      <c r="I20" s="46">
        <v>0</v>
      </c>
      <c r="J20" s="46">
        <v>4.99</v>
      </c>
      <c r="K20" s="46">
        <v>43.49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43.49</v>
      </c>
      <c r="X20">
        <v>100</v>
      </c>
      <c r="Y20">
        <v>0</v>
      </c>
      <c r="Z20">
        <v>99.42</v>
      </c>
      <c r="AA20">
        <v>20.399999999999999</v>
      </c>
      <c r="AB20">
        <v>0</v>
      </c>
      <c r="AC20">
        <v>0</v>
      </c>
      <c r="AD20">
        <v>0</v>
      </c>
      <c r="AE20">
        <v>4.99</v>
      </c>
      <c r="AF20">
        <v>42.71</v>
      </c>
      <c r="AG20">
        <v>0</v>
      </c>
      <c r="AH20">
        <v>6.77</v>
      </c>
      <c r="AI20">
        <v>0.53</v>
      </c>
    </row>
    <row r="21" spans="1:35">
      <c r="A21" t="s">
        <v>248</v>
      </c>
      <c r="G21" t="s">
        <v>63</v>
      </c>
      <c r="H21" s="73">
        <v>0.53</v>
      </c>
      <c r="I21" s="46">
        <v>0</v>
      </c>
      <c r="J21" s="46">
        <v>4.99</v>
      </c>
      <c r="K21" s="46">
        <v>43.49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43.49</v>
      </c>
      <c r="X21">
        <v>100</v>
      </c>
      <c r="Y21">
        <v>0</v>
      </c>
      <c r="Z21">
        <v>99.42</v>
      </c>
      <c r="AA21">
        <v>20.399999999999999</v>
      </c>
      <c r="AB21">
        <v>0</v>
      </c>
      <c r="AC21">
        <v>0</v>
      </c>
      <c r="AD21">
        <v>0</v>
      </c>
      <c r="AE21">
        <v>4.99</v>
      </c>
      <c r="AF21">
        <v>42.71</v>
      </c>
      <c r="AG21">
        <v>0</v>
      </c>
      <c r="AH21">
        <v>6.77</v>
      </c>
      <c r="AI21">
        <v>0.53</v>
      </c>
    </row>
    <row r="22" spans="1:35">
      <c r="A22" t="s">
        <v>249</v>
      </c>
      <c r="G22" t="s">
        <v>64</v>
      </c>
      <c r="H22" s="73">
        <v>0.53</v>
      </c>
      <c r="I22" s="46">
        <v>0</v>
      </c>
      <c r="J22" s="46">
        <v>4.99</v>
      </c>
      <c r="K22" s="46">
        <v>43.49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43.49</v>
      </c>
      <c r="X22">
        <v>100</v>
      </c>
      <c r="Y22">
        <v>0</v>
      </c>
      <c r="Z22">
        <v>99.42</v>
      </c>
      <c r="AA22">
        <v>20.399999999999999</v>
      </c>
      <c r="AB22">
        <v>0</v>
      </c>
      <c r="AC22">
        <v>0</v>
      </c>
      <c r="AD22">
        <v>0</v>
      </c>
      <c r="AE22">
        <v>4.99</v>
      </c>
      <c r="AF22">
        <v>42.71</v>
      </c>
      <c r="AG22">
        <v>0</v>
      </c>
      <c r="AH22">
        <v>6.77</v>
      </c>
      <c r="AI22">
        <v>0.53</v>
      </c>
    </row>
    <row r="23" spans="1:35">
      <c r="A23" t="s">
        <v>250</v>
      </c>
      <c r="G23" t="s">
        <v>65</v>
      </c>
      <c r="H23" s="73">
        <v>0.53</v>
      </c>
      <c r="I23" s="46">
        <v>0</v>
      </c>
      <c r="J23" s="46">
        <v>4.8899999999999997</v>
      </c>
      <c r="K23" s="46">
        <v>43.49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43.49</v>
      </c>
      <c r="X23">
        <v>100</v>
      </c>
      <c r="Y23">
        <v>0</v>
      </c>
      <c r="Z23">
        <v>99.42</v>
      </c>
      <c r="AA23">
        <v>20.399999999999999</v>
      </c>
      <c r="AB23">
        <v>0</v>
      </c>
      <c r="AC23">
        <v>0</v>
      </c>
      <c r="AD23">
        <v>0</v>
      </c>
      <c r="AE23">
        <v>4.8899999999999997</v>
      </c>
      <c r="AF23">
        <v>42.71</v>
      </c>
      <c r="AG23">
        <v>0</v>
      </c>
      <c r="AH23">
        <v>6.77</v>
      </c>
      <c r="AI23">
        <v>0.53</v>
      </c>
    </row>
    <row r="24" spans="1:35">
      <c r="A24" t="s">
        <v>251</v>
      </c>
      <c r="G24" t="s">
        <v>66</v>
      </c>
      <c r="H24" s="73">
        <v>0.53</v>
      </c>
      <c r="I24" s="46">
        <v>0</v>
      </c>
      <c r="J24" s="46">
        <v>4.8899999999999997</v>
      </c>
      <c r="K24" s="46">
        <v>43.49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43.49</v>
      </c>
      <c r="X24">
        <v>100</v>
      </c>
      <c r="Y24">
        <v>0</v>
      </c>
      <c r="Z24">
        <v>99.42</v>
      </c>
      <c r="AA24">
        <v>20.399999999999999</v>
      </c>
      <c r="AB24">
        <v>0</v>
      </c>
      <c r="AC24">
        <v>0</v>
      </c>
      <c r="AD24">
        <v>0</v>
      </c>
      <c r="AE24">
        <v>4.8899999999999997</v>
      </c>
      <c r="AF24">
        <v>42.71</v>
      </c>
      <c r="AG24">
        <v>0</v>
      </c>
      <c r="AH24">
        <v>6.77</v>
      </c>
      <c r="AI24">
        <v>0.53</v>
      </c>
    </row>
    <row r="25" spans="1:35">
      <c r="A25" t="s">
        <v>252</v>
      </c>
      <c r="G25" t="s">
        <v>67</v>
      </c>
      <c r="H25" s="73">
        <v>0.53</v>
      </c>
      <c r="I25" s="46">
        <v>0</v>
      </c>
      <c r="J25" s="46">
        <v>4.8899999999999997</v>
      </c>
      <c r="K25" s="46">
        <v>43.49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43.49</v>
      </c>
      <c r="X25">
        <v>100</v>
      </c>
      <c r="Y25">
        <v>0</v>
      </c>
      <c r="Z25">
        <v>99.42</v>
      </c>
      <c r="AA25">
        <v>20.399999999999999</v>
      </c>
      <c r="AB25">
        <v>0</v>
      </c>
      <c r="AC25">
        <v>0</v>
      </c>
      <c r="AD25">
        <v>0</v>
      </c>
      <c r="AE25">
        <v>4.8899999999999997</v>
      </c>
      <c r="AF25">
        <v>42.71</v>
      </c>
      <c r="AG25">
        <v>0</v>
      </c>
      <c r="AH25">
        <v>6.77</v>
      </c>
      <c r="AI25">
        <v>0.53</v>
      </c>
    </row>
    <row r="26" spans="1:35">
      <c r="A26" t="s">
        <v>253</v>
      </c>
      <c r="G26" t="s">
        <v>68</v>
      </c>
      <c r="H26" s="73">
        <v>0.53</v>
      </c>
      <c r="I26" s="46">
        <v>0</v>
      </c>
      <c r="J26" s="46">
        <v>4.8899999999999997</v>
      </c>
      <c r="K26" s="46">
        <v>43.49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43.49</v>
      </c>
      <c r="X26">
        <v>100</v>
      </c>
      <c r="Y26">
        <v>0</v>
      </c>
      <c r="Z26">
        <v>99.42</v>
      </c>
      <c r="AA26">
        <v>20.399999999999999</v>
      </c>
      <c r="AB26">
        <v>0</v>
      </c>
      <c r="AC26">
        <v>0</v>
      </c>
      <c r="AD26">
        <v>0</v>
      </c>
      <c r="AE26">
        <v>4.8899999999999997</v>
      </c>
      <c r="AF26">
        <v>42.71</v>
      </c>
      <c r="AG26">
        <v>0</v>
      </c>
      <c r="AH26">
        <v>6.77</v>
      </c>
      <c r="AI26">
        <v>0.53</v>
      </c>
    </row>
    <row r="27" spans="1:35">
      <c r="A27" t="s">
        <v>254</v>
      </c>
      <c r="G27" t="s">
        <v>69</v>
      </c>
      <c r="H27" s="73">
        <v>0.57999999999999996</v>
      </c>
      <c r="I27" s="46">
        <v>0</v>
      </c>
      <c r="J27" s="46">
        <v>4.8899999999999997</v>
      </c>
      <c r="K27" s="46">
        <v>43.49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43.49</v>
      </c>
      <c r="X27">
        <v>0</v>
      </c>
      <c r="Y27">
        <v>0</v>
      </c>
      <c r="Z27">
        <v>0</v>
      </c>
      <c r="AA27">
        <v>20.399999999999999</v>
      </c>
      <c r="AB27">
        <v>100</v>
      </c>
      <c r="AC27">
        <v>201.89</v>
      </c>
      <c r="AD27">
        <v>0</v>
      </c>
      <c r="AE27">
        <v>4.8899999999999997</v>
      </c>
      <c r="AF27">
        <v>0</v>
      </c>
      <c r="AG27">
        <v>0</v>
      </c>
      <c r="AH27">
        <v>6.77</v>
      </c>
      <c r="AI27">
        <v>0.57999999999999996</v>
      </c>
    </row>
    <row r="28" spans="1:35">
      <c r="A28" t="s">
        <v>255</v>
      </c>
      <c r="G28" t="s">
        <v>70</v>
      </c>
      <c r="H28" s="73">
        <v>0.57999999999999996</v>
      </c>
      <c r="I28" s="46">
        <v>0</v>
      </c>
      <c r="J28" s="46">
        <v>4.8899999999999997</v>
      </c>
      <c r="K28" s="46">
        <v>43.49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43.49</v>
      </c>
      <c r="X28">
        <v>0</v>
      </c>
      <c r="Y28">
        <v>0</v>
      </c>
      <c r="Z28">
        <v>0</v>
      </c>
      <c r="AA28">
        <v>20.399999999999999</v>
      </c>
      <c r="AB28">
        <v>100</v>
      </c>
      <c r="AC28">
        <v>201.89</v>
      </c>
      <c r="AD28">
        <v>0</v>
      </c>
      <c r="AE28">
        <v>4.8899999999999997</v>
      </c>
      <c r="AF28">
        <v>0</v>
      </c>
      <c r="AG28">
        <v>0</v>
      </c>
      <c r="AH28">
        <v>6.77</v>
      </c>
      <c r="AI28">
        <v>0.57999999999999996</v>
      </c>
    </row>
    <row r="29" spans="1:35">
      <c r="A29" t="s">
        <v>263</v>
      </c>
      <c r="G29" t="s">
        <v>71</v>
      </c>
      <c r="H29" s="73">
        <v>0.57999999999999996</v>
      </c>
      <c r="I29" s="46">
        <v>0</v>
      </c>
      <c r="J29" s="46">
        <v>4.8899999999999997</v>
      </c>
      <c r="K29" s="46">
        <v>43.49</v>
      </c>
      <c r="L29" s="46">
        <v>6.77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43.49</v>
      </c>
      <c r="X29">
        <v>0</v>
      </c>
      <c r="Y29">
        <v>0</v>
      </c>
      <c r="Z29">
        <v>0</v>
      </c>
      <c r="AA29">
        <v>20.399999999999999</v>
      </c>
      <c r="AB29">
        <v>100</v>
      </c>
      <c r="AC29">
        <v>201.89</v>
      </c>
      <c r="AD29">
        <v>0</v>
      </c>
      <c r="AE29">
        <v>4.8899999999999997</v>
      </c>
      <c r="AF29">
        <v>0</v>
      </c>
      <c r="AG29">
        <v>0</v>
      </c>
      <c r="AH29">
        <v>6.77</v>
      </c>
      <c r="AI29">
        <v>0.57999999999999996</v>
      </c>
    </row>
    <row r="30" spans="1:35">
      <c r="A30" t="s">
        <v>264</v>
      </c>
      <c r="G30" t="s">
        <v>72</v>
      </c>
      <c r="H30" s="73">
        <v>0.57999999999999996</v>
      </c>
      <c r="I30" s="46">
        <v>0</v>
      </c>
      <c r="J30" s="46">
        <v>4.8899999999999997</v>
      </c>
      <c r="K30" s="46">
        <v>43.49</v>
      </c>
      <c r="L30" s="46">
        <v>7.13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43.49</v>
      </c>
      <c r="X30">
        <v>0</v>
      </c>
      <c r="Y30">
        <v>0.36</v>
      </c>
      <c r="Z30">
        <v>0</v>
      </c>
      <c r="AA30">
        <v>20.399999999999999</v>
      </c>
      <c r="AB30">
        <v>100</v>
      </c>
      <c r="AC30">
        <v>201.89</v>
      </c>
      <c r="AD30">
        <v>0</v>
      </c>
      <c r="AE30">
        <v>4.8899999999999997</v>
      </c>
      <c r="AF30">
        <v>0</v>
      </c>
      <c r="AG30">
        <v>0</v>
      </c>
      <c r="AH30">
        <v>6.77</v>
      </c>
      <c r="AI30">
        <v>0.57999999999999996</v>
      </c>
    </row>
    <row r="31" spans="1:35">
      <c r="A31" t="s">
        <v>274</v>
      </c>
      <c r="G31" t="s">
        <v>73</v>
      </c>
      <c r="H31" s="73">
        <v>0.68</v>
      </c>
      <c r="I31" s="46">
        <v>0</v>
      </c>
      <c r="J31" s="46">
        <v>4.79</v>
      </c>
      <c r="K31" s="46">
        <v>43.49</v>
      </c>
      <c r="L31" s="46">
        <v>7.42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43.49</v>
      </c>
      <c r="X31">
        <v>0</v>
      </c>
      <c r="Y31">
        <v>0.65</v>
      </c>
      <c r="Z31">
        <v>0</v>
      </c>
      <c r="AA31">
        <v>20.399999999999999</v>
      </c>
      <c r="AB31">
        <v>100</v>
      </c>
      <c r="AC31">
        <v>201.89</v>
      </c>
      <c r="AD31">
        <v>0</v>
      </c>
      <c r="AE31">
        <v>4.79</v>
      </c>
      <c r="AF31">
        <v>0</v>
      </c>
      <c r="AG31">
        <v>0</v>
      </c>
      <c r="AH31">
        <v>6.77</v>
      </c>
      <c r="AI31">
        <v>0.68</v>
      </c>
    </row>
    <row r="32" spans="1:35">
      <c r="A32" t="s">
        <v>275</v>
      </c>
      <c r="G32" t="s">
        <v>74</v>
      </c>
      <c r="H32" s="73">
        <v>0.68</v>
      </c>
      <c r="I32" s="46">
        <v>0</v>
      </c>
      <c r="J32" s="46">
        <v>4.79</v>
      </c>
      <c r="K32" s="46">
        <v>43.49</v>
      </c>
      <c r="L32" s="46">
        <v>7.8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43.49</v>
      </c>
      <c r="X32">
        <v>0</v>
      </c>
      <c r="Y32">
        <v>1.03</v>
      </c>
      <c r="Z32">
        <v>0</v>
      </c>
      <c r="AA32">
        <v>20.399999999999999</v>
      </c>
      <c r="AB32">
        <v>100</v>
      </c>
      <c r="AC32">
        <v>201.89</v>
      </c>
      <c r="AD32">
        <v>0</v>
      </c>
      <c r="AE32">
        <v>4.79</v>
      </c>
      <c r="AF32">
        <v>0</v>
      </c>
      <c r="AG32">
        <v>0</v>
      </c>
      <c r="AH32">
        <v>6.77</v>
      </c>
      <c r="AI32">
        <v>0.68</v>
      </c>
    </row>
    <row r="33" spans="1:35">
      <c r="A33" t="s">
        <v>276</v>
      </c>
      <c r="G33" t="s">
        <v>75</v>
      </c>
      <c r="H33" s="73">
        <v>0.68</v>
      </c>
      <c r="I33" s="46">
        <v>0</v>
      </c>
      <c r="J33" s="46">
        <v>4.79</v>
      </c>
      <c r="K33" s="46">
        <v>43.49</v>
      </c>
      <c r="L33" s="46">
        <v>8.19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43.49</v>
      </c>
      <c r="X33">
        <v>0</v>
      </c>
      <c r="Y33">
        <v>1.42</v>
      </c>
      <c r="Z33">
        <v>0</v>
      </c>
      <c r="AA33">
        <v>20.399999999999999</v>
      </c>
      <c r="AB33">
        <v>100</v>
      </c>
      <c r="AC33">
        <v>201.89</v>
      </c>
      <c r="AD33">
        <v>0</v>
      </c>
      <c r="AE33">
        <v>4.79</v>
      </c>
      <c r="AF33">
        <v>0</v>
      </c>
      <c r="AG33">
        <v>0</v>
      </c>
      <c r="AH33">
        <v>6.77</v>
      </c>
      <c r="AI33">
        <v>0.68</v>
      </c>
    </row>
    <row r="34" spans="1:35">
      <c r="A34" t="s">
        <v>277</v>
      </c>
      <c r="G34" t="s">
        <v>76</v>
      </c>
      <c r="H34" s="73">
        <v>0.68</v>
      </c>
      <c r="I34" s="46">
        <v>0</v>
      </c>
      <c r="J34" s="46">
        <v>4.79</v>
      </c>
      <c r="K34" s="46">
        <v>43.49</v>
      </c>
      <c r="L34" s="46">
        <v>8.6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43.49</v>
      </c>
      <c r="X34">
        <v>0</v>
      </c>
      <c r="Y34">
        <v>1.83</v>
      </c>
      <c r="Z34">
        <v>0</v>
      </c>
      <c r="AA34">
        <v>20.399999999999999</v>
      </c>
      <c r="AB34">
        <v>100</v>
      </c>
      <c r="AC34">
        <v>201.89</v>
      </c>
      <c r="AD34">
        <v>0</v>
      </c>
      <c r="AE34">
        <v>4.79</v>
      </c>
      <c r="AF34">
        <v>0</v>
      </c>
      <c r="AG34">
        <v>0</v>
      </c>
      <c r="AH34">
        <v>6.77</v>
      </c>
      <c r="AI34">
        <v>0.68</v>
      </c>
    </row>
    <row r="35" spans="1:35">
      <c r="A35" t="s">
        <v>279</v>
      </c>
      <c r="G35" t="s">
        <v>77</v>
      </c>
      <c r="H35" s="73">
        <v>0.97</v>
      </c>
      <c r="I35" s="46">
        <v>0</v>
      </c>
      <c r="J35" s="46">
        <v>4.79</v>
      </c>
      <c r="K35" s="46">
        <v>43.49</v>
      </c>
      <c r="L35" s="46">
        <v>9.0299999999999994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43.49</v>
      </c>
      <c r="X35">
        <v>0</v>
      </c>
      <c r="Y35">
        <v>2.2599999999999998</v>
      </c>
      <c r="Z35">
        <v>0</v>
      </c>
      <c r="AA35">
        <v>20.399999999999999</v>
      </c>
      <c r="AB35">
        <v>100</v>
      </c>
      <c r="AC35">
        <v>201.89</v>
      </c>
      <c r="AD35">
        <v>0</v>
      </c>
      <c r="AE35">
        <v>4.79</v>
      </c>
      <c r="AF35">
        <v>0</v>
      </c>
      <c r="AG35">
        <v>0</v>
      </c>
      <c r="AH35">
        <v>6.77</v>
      </c>
      <c r="AI35">
        <v>0.97</v>
      </c>
    </row>
    <row r="36" spans="1:35">
      <c r="A36" t="s">
        <v>309</v>
      </c>
      <c r="G36" t="s">
        <v>78</v>
      </c>
      <c r="H36" s="73">
        <v>0.97</v>
      </c>
      <c r="I36" s="46">
        <v>0</v>
      </c>
      <c r="J36" s="46">
        <v>4.79</v>
      </c>
      <c r="K36" s="46">
        <v>43.49</v>
      </c>
      <c r="L36" s="46">
        <v>9.49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43.49</v>
      </c>
      <c r="X36">
        <v>0</v>
      </c>
      <c r="Y36">
        <v>2.72</v>
      </c>
      <c r="Z36">
        <v>0</v>
      </c>
      <c r="AA36">
        <v>20.399999999999999</v>
      </c>
      <c r="AB36">
        <v>100</v>
      </c>
      <c r="AC36">
        <v>201.89</v>
      </c>
      <c r="AD36">
        <v>0</v>
      </c>
      <c r="AE36">
        <v>4.79</v>
      </c>
      <c r="AF36">
        <v>0</v>
      </c>
      <c r="AG36">
        <v>0</v>
      </c>
      <c r="AH36">
        <v>6.77</v>
      </c>
      <c r="AI36">
        <v>0.97</v>
      </c>
    </row>
    <row r="37" spans="1:35">
      <c r="A37" t="s">
        <v>310</v>
      </c>
      <c r="G37" t="s">
        <v>79</v>
      </c>
      <c r="H37" s="73">
        <v>0.97</v>
      </c>
      <c r="I37" s="46">
        <v>0</v>
      </c>
      <c r="J37" s="46">
        <v>4.79</v>
      </c>
      <c r="K37" s="46">
        <v>43.49</v>
      </c>
      <c r="L37" s="46">
        <v>9.9699999999999989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43.49</v>
      </c>
      <c r="X37">
        <v>0</v>
      </c>
      <c r="Y37">
        <v>3.2</v>
      </c>
      <c r="Z37">
        <v>0</v>
      </c>
      <c r="AA37">
        <v>20.399999999999999</v>
      </c>
      <c r="AB37">
        <v>100</v>
      </c>
      <c r="AC37">
        <v>201.89</v>
      </c>
      <c r="AD37">
        <v>0</v>
      </c>
      <c r="AE37">
        <v>4.79</v>
      </c>
      <c r="AF37">
        <v>0</v>
      </c>
      <c r="AG37">
        <v>0</v>
      </c>
      <c r="AH37">
        <v>6.77</v>
      </c>
      <c r="AI37">
        <v>0.97</v>
      </c>
    </row>
    <row r="38" spans="1:35">
      <c r="A38" t="s">
        <v>311</v>
      </c>
      <c r="G38" t="s">
        <v>80</v>
      </c>
      <c r="H38" s="73">
        <v>0.97</v>
      </c>
      <c r="I38" s="46">
        <v>0</v>
      </c>
      <c r="J38" s="46">
        <v>4.79</v>
      </c>
      <c r="K38" s="46">
        <v>43.49</v>
      </c>
      <c r="L38" s="46">
        <v>10.42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43.49</v>
      </c>
      <c r="X38">
        <v>0</v>
      </c>
      <c r="Y38">
        <v>3.65</v>
      </c>
      <c r="Z38">
        <v>0</v>
      </c>
      <c r="AA38">
        <v>20.399999999999999</v>
      </c>
      <c r="AB38">
        <v>100</v>
      </c>
      <c r="AC38">
        <v>201.89</v>
      </c>
      <c r="AD38">
        <v>0</v>
      </c>
      <c r="AE38">
        <v>4.79</v>
      </c>
      <c r="AF38">
        <v>0</v>
      </c>
      <c r="AG38">
        <v>0</v>
      </c>
      <c r="AH38">
        <v>6.77</v>
      </c>
      <c r="AI38">
        <v>0.97</v>
      </c>
    </row>
    <row r="39" spans="1:35">
      <c r="A39" t="s">
        <v>312</v>
      </c>
      <c r="G39" t="s">
        <v>81</v>
      </c>
      <c r="H39" s="73">
        <v>0.97</v>
      </c>
      <c r="I39" s="46">
        <v>0</v>
      </c>
      <c r="J39" s="46">
        <v>4.79</v>
      </c>
      <c r="K39" s="46">
        <v>67.650000000000006</v>
      </c>
      <c r="L39" s="46">
        <v>10.84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43.49</v>
      </c>
      <c r="X39">
        <v>0</v>
      </c>
      <c r="Y39">
        <v>4.07</v>
      </c>
      <c r="Z39">
        <v>0</v>
      </c>
      <c r="AA39">
        <v>20.399999999999999</v>
      </c>
      <c r="AB39">
        <v>100</v>
      </c>
      <c r="AC39">
        <v>201.89</v>
      </c>
      <c r="AD39">
        <v>0</v>
      </c>
      <c r="AE39">
        <v>4.79</v>
      </c>
      <c r="AF39">
        <v>0</v>
      </c>
      <c r="AG39">
        <v>24.16</v>
      </c>
      <c r="AH39">
        <v>6.77</v>
      </c>
      <c r="AI39">
        <v>0.97</v>
      </c>
    </row>
    <row r="40" spans="1:35">
      <c r="A40" t="s">
        <v>329</v>
      </c>
      <c r="G40" t="s">
        <v>82</v>
      </c>
      <c r="H40" s="73">
        <v>0.97</v>
      </c>
      <c r="I40" s="46">
        <v>0</v>
      </c>
      <c r="J40" s="46">
        <v>4.79</v>
      </c>
      <c r="K40" s="46">
        <v>67.650000000000006</v>
      </c>
      <c r="L40" s="46">
        <v>11.3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43.49</v>
      </c>
      <c r="X40">
        <v>0</v>
      </c>
      <c r="Y40">
        <v>4.53</v>
      </c>
      <c r="Z40">
        <v>0</v>
      </c>
      <c r="AA40">
        <v>20.399999999999999</v>
      </c>
      <c r="AB40">
        <v>100</v>
      </c>
      <c r="AC40">
        <v>201.89</v>
      </c>
      <c r="AD40">
        <v>0</v>
      </c>
      <c r="AE40">
        <v>4.79</v>
      </c>
      <c r="AF40">
        <v>0</v>
      </c>
      <c r="AG40">
        <v>24.16</v>
      </c>
      <c r="AH40">
        <v>6.77</v>
      </c>
      <c r="AI40">
        <v>0.97</v>
      </c>
    </row>
    <row r="41" spans="1:35">
      <c r="A41" t="s">
        <v>330</v>
      </c>
      <c r="G41" t="s">
        <v>83</v>
      </c>
      <c r="H41" s="73">
        <v>0.97</v>
      </c>
      <c r="I41" s="46">
        <v>0</v>
      </c>
      <c r="J41" s="46">
        <v>4.79</v>
      </c>
      <c r="K41" s="46">
        <v>67.650000000000006</v>
      </c>
      <c r="L41" s="46">
        <v>11.73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43.49</v>
      </c>
      <c r="X41">
        <v>0</v>
      </c>
      <c r="Y41">
        <v>4.96</v>
      </c>
      <c r="Z41">
        <v>0</v>
      </c>
      <c r="AA41">
        <v>20.399999999999999</v>
      </c>
      <c r="AB41">
        <v>100</v>
      </c>
      <c r="AC41">
        <v>201.89</v>
      </c>
      <c r="AD41">
        <v>0</v>
      </c>
      <c r="AE41">
        <v>4.79</v>
      </c>
      <c r="AF41">
        <v>0</v>
      </c>
      <c r="AG41">
        <v>24.16</v>
      </c>
      <c r="AH41">
        <v>6.77</v>
      </c>
      <c r="AI41">
        <v>0.97</v>
      </c>
    </row>
    <row r="42" spans="1:35">
      <c r="A42" t="s">
        <v>331</v>
      </c>
      <c r="G42" t="s">
        <v>84</v>
      </c>
      <c r="H42" s="73">
        <v>0.97</v>
      </c>
      <c r="I42" s="46">
        <v>0</v>
      </c>
      <c r="J42" s="46">
        <v>4.79</v>
      </c>
      <c r="K42" s="46">
        <v>67.650000000000006</v>
      </c>
      <c r="L42" s="46">
        <v>12.09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43.49</v>
      </c>
      <c r="X42">
        <v>0</v>
      </c>
      <c r="Y42">
        <v>5.32</v>
      </c>
      <c r="Z42">
        <v>0</v>
      </c>
      <c r="AA42">
        <v>20.399999999999999</v>
      </c>
      <c r="AB42">
        <v>100</v>
      </c>
      <c r="AC42">
        <v>201.89</v>
      </c>
      <c r="AD42">
        <v>0</v>
      </c>
      <c r="AE42">
        <v>4.79</v>
      </c>
      <c r="AF42">
        <v>0</v>
      </c>
      <c r="AG42">
        <v>24.16</v>
      </c>
      <c r="AH42">
        <v>6.77</v>
      </c>
      <c r="AI42">
        <v>0.97</v>
      </c>
    </row>
    <row r="43" spans="1:35">
      <c r="A43" t="s">
        <v>337</v>
      </c>
      <c r="G43" t="s">
        <v>85</v>
      </c>
      <c r="H43" s="73">
        <v>0.97</v>
      </c>
      <c r="I43" s="46">
        <v>0</v>
      </c>
      <c r="J43" s="46">
        <v>4.79</v>
      </c>
      <c r="K43" s="46">
        <v>67.650000000000006</v>
      </c>
      <c r="L43" s="46">
        <v>12.39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43.49</v>
      </c>
      <c r="X43">
        <v>0</v>
      </c>
      <c r="Y43">
        <v>5.62</v>
      </c>
      <c r="Z43">
        <v>0</v>
      </c>
      <c r="AA43">
        <v>20.399999999999999</v>
      </c>
      <c r="AB43">
        <v>100</v>
      </c>
      <c r="AC43">
        <v>201.89</v>
      </c>
      <c r="AD43">
        <v>0</v>
      </c>
      <c r="AE43">
        <v>4.79</v>
      </c>
      <c r="AF43">
        <v>0</v>
      </c>
      <c r="AG43">
        <v>24.16</v>
      </c>
      <c r="AH43">
        <v>6.77</v>
      </c>
      <c r="AI43">
        <v>0.97</v>
      </c>
    </row>
    <row r="44" spans="1:35">
      <c r="A44" t="s">
        <v>339</v>
      </c>
      <c r="G44" t="s">
        <v>86</v>
      </c>
      <c r="H44" s="73">
        <v>0.97</v>
      </c>
      <c r="I44" s="46">
        <v>0</v>
      </c>
      <c r="J44" s="46">
        <v>4.79</v>
      </c>
      <c r="K44" s="46">
        <v>67.650000000000006</v>
      </c>
      <c r="L44" s="46">
        <v>12.67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43.49</v>
      </c>
      <c r="X44">
        <v>0</v>
      </c>
      <c r="Y44">
        <v>5.9</v>
      </c>
      <c r="Z44">
        <v>0</v>
      </c>
      <c r="AA44">
        <v>20.399999999999999</v>
      </c>
      <c r="AB44">
        <v>100</v>
      </c>
      <c r="AC44">
        <v>201.89</v>
      </c>
      <c r="AD44">
        <v>0</v>
      </c>
      <c r="AE44">
        <v>4.79</v>
      </c>
      <c r="AF44">
        <v>0</v>
      </c>
      <c r="AG44">
        <v>24.16</v>
      </c>
      <c r="AH44">
        <v>6.77</v>
      </c>
      <c r="AI44">
        <v>0.97</v>
      </c>
    </row>
    <row r="45" spans="1:35">
      <c r="A45" t="s">
        <v>358</v>
      </c>
      <c r="G45" t="s">
        <v>87</v>
      </c>
      <c r="H45" s="73">
        <v>0.97</v>
      </c>
      <c r="I45" s="46">
        <v>0</v>
      </c>
      <c r="J45" s="46">
        <v>4.79</v>
      </c>
      <c r="K45" s="46">
        <v>67.650000000000006</v>
      </c>
      <c r="L45" s="46">
        <v>12.95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43.49</v>
      </c>
      <c r="X45">
        <v>0</v>
      </c>
      <c r="Y45">
        <v>6.18</v>
      </c>
      <c r="Z45">
        <v>0</v>
      </c>
      <c r="AA45">
        <v>20.399999999999999</v>
      </c>
      <c r="AB45">
        <v>100</v>
      </c>
      <c r="AC45">
        <v>201.89</v>
      </c>
      <c r="AD45">
        <v>0</v>
      </c>
      <c r="AE45">
        <v>4.79</v>
      </c>
      <c r="AF45">
        <v>0</v>
      </c>
      <c r="AG45">
        <v>24.16</v>
      </c>
      <c r="AH45">
        <v>6.77</v>
      </c>
      <c r="AI45">
        <v>0.97</v>
      </c>
    </row>
    <row r="46" spans="1:35">
      <c r="A46" t="s">
        <v>359</v>
      </c>
      <c r="G46" t="s">
        <v>88</v>
      </c>
      <c r="H46" s="73">
        <v>0.97</v>
      </c>
      <c r="I46" s="46">
        <v>0</v>
      </c>
      <c r="J46" s="46">
        <v>4.79</v>
      </c>
      <c r="K46" s="46">
        <v>67.650000000000006</v>
      </c>
      <c r="L46" s="46">
        <v>13.19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43.49</v>
      </c>
      <c r="X46">
        <v>0</v>
      </c>
      <c r="Y46">
        <v>6.42</v>
      </c>
      <c r="Z46">
        <v>0</v>
      </c>
      <c r="AA46">
        <v>20.399999999999999</v>
      </c>
      <c r="AB46">
        <v>100</v>
      </c>
      <c r="AC46">
        <v>201.89</v>
      </c>
      <c r="AD46">
        <v>0</v>
      </c>
      <c r="AE46">
        <v>4.79</v>
      </c>
      <c r="AF46">
        <v>0</v>
      </c>
      <c r="AG46">
        <v>24.16</v>
      </c>
      <c r="AH46">
        <v>6.77</v>
      </c>
      <c r="AI46">
        <v>0.97</v>
      </c>
    </row>
    <row r="47" spans="1:35">
      <c r="A47" t="s">
        <v>360</v>
      </c>
      <c r="G47" t="s">
        <v>89</v>
      </c>
      <c r="H47" s="73">
        <v>0.97</v>
      </c>
      <c r="I47" s="46">
        <v>0</v>
      </c>
      <c r="J47" s="46">
        <v>4.71</v>
      </c>
      <c r="K47" s="46">
        <v>67.650000000000006</v>
      </c>
      <c r="L47" s="46">
        <v>13.45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43.49</v>
      </c>
      <c r="X47">
        <v>0</v>
      </c>
      <c r="Y47">
        <v>6.68</v>
      </c>
      <c r="Z47">
        <v>0</v>
      </c>
      <c r="AA47">
        <v>20.399999999999999</v>
      </c>
      <c r="AB47">
        <v>100</v>
      </c>
      <c r="AC47">
        <v>201.89</v>
      </c>
      <c r="AD47">
        <v>0</v>
      </c>
      <c r="AE47">
        <v>4.71</v>
      </c>
      <c r="AF47">
        <v>0</v>
      </c>
      <c r="AG47">
        <v>24.16</v>
      </c>
      <c r="AH47">
        <v>6.77</v>
      </c>
      <c r="AI47">
        <v>0.97</v>
      </c>
    </row>
    <row r="48" spans="1:35">
      <c r="A48" t="s">
        <v>364</v>
      </c>
      <c r="G48" t="s">
        <v>90</v>
      </c>
      <c r="H48" s="73">
        <v>0.97</v>
      </c>
      <c r="I48" s="46">
        <v>0</v>
      </c>
      <c r="J48" s="46">
        <v>4.71</v>
      </c>
      <c r="K48" s="46">
        <v>67.650000000000006</v>
      </c>
      <c r="L48" s="46">
        <v>13.61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43.49</v>
      </c>
      <c r="X48">
        <v>0</v>
      </c>
      <c r="Y48">
        <v>6.84</v>
      </c>
      <c r="Z48">
        <v>0</v>
      </c>
      <c r="AA48">
        <v>20.399999999999999</v>
      </c>
      <c r="AB48">
        <v>100</v>
      </c>
      <c r="AC48">
        <v>201.89</v>
      </c>
      <c r="AD48">
        <v>0</v>
      </c>
      <c r="AE48">
        <v>4.71</v>
      </c>
      <c r="AF48">
        <v>0</v>
      </c>
      <c r="AG48">
        <v>24.16</v>
      </c>
      <c r="AH48">
        <v>6.77</v>
      </c>
      <c r="AI48">
        <v>0.97</v>
      </c>
    </row>
    <row r="49" spans="1:35">
      <c r="A49" t="s">
        <v>365</v>
      </c>
      <c r="G49" t="s">
        <v>91</v>
      </c>
      <c r="H49" s="73">
        <v>0.97</v>
      </c>
      <c r="I49" s="46">
        <v>0</v>
      </c>
      <c r="J49" s="46">
        <v>4.71</v>
      </c>
      <c r="K49" s="46">
        <v>67.650000000000006</v>
      </c>
      <c r="L49" s="46">
        <v>13.45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43.49</v>
      </c>
      <c r="X49">
        <v>0</v>
      </c>
      <c r="Y49">
        <v>6.68</v>
      </c>
      <c r="Z49">
        <v>0</v>
      </c>
      <c r="AA49">
        <v>20.399999999999999</v>
      </c>
      <c r="AB49">
        <v>100</v>
      </c>
      <c r="AC49">
        <v>201.89</v>
      </c>
      <c r="AD49">
        <v>0</v>
      </c>
      <c r="AE49">
        <v>4.71</v>
      </c>
      <c r="AF49">
        <v>0</v>
      </c>
      <c r="AG49">
        <v>24.16</v>
      </c>
      <c r="AH49">
        <v>6.77</v>
      </c>
      <c r="AI49">
        <v>0.97</v>
      </c>
    </row>
    <row r="50" spans="1:35">
      <c r="A50" t="s">
        <v>366</v>
      </c>
      <c r="G50" t="s">
        <v>92</v>
      </c>
      <c r="H50" s="73">
        <v>0.97</v>
      </c>
      <c r="I50" s="46">
        <v>0</v>
      </c>
      <c r="J50" s="46">
        <v>4.71</v>
      </c>
      <c r="K50" s="46">
        <v>67.650000000000006</v>
      </c>
      <c r="L50" s="46">
        <v>13.809999999999999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43.49</v>
      </c>
      <c r="X50">
        <v>0</v>
      </c>
      <c r="Y50">
        <v>7.04</v>
      </c>
      <c r="Z50">
        <v>0</v>
      </c>
      <c r="AA50">
        <v>20.399999999999999</v>
      </c>
      <c r="AB50">
        <v>100</v>
      </c>
      <c r="AC50">
        <v>201.89</v>
      </c>
      <c r="AD50">
        <v>0</v>
      </c>
      <c r="AE50">
        <v>4.71</v>
      </c>
      <c r="AF50">
        <v>0</v>
      </c>
      <c r="AG50">
        <v>24.16</v>
      </c>
      <c r="AH50">
        <v>6.77</v>
      </c>
      <c r="AI50">
        <v>0.97</v>
      </c>
    </row>
    <row r="51" spans="1:35">
      <c r="A51" t="s">
        <v>368</v>
      </c>
      <c r="G51" t="s">
        <v>93</v>
      </c>
      <c r="H51" s="73">
        <v>0.97</v>
      </c>
      <c r="I51" s="46">
        <v>0</v>
      </c>
      <c r="J51" s="46">
        <v>4.71</v>
      </c>
      <c r="K51" s="46">
        <v>67.650000000000006</v>
      </c>
      <c r="L51" s="46">
        <v>13.86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43.49</v>
      </c>
      <c r="X51">
        <v>0</v>
      </c>
      <c r="Y51">
        <v>7.09</v>
      </c>
      <c r="Z51">
        <v>0</v>
      </c>
      <c r="AA51">
        <v>20.399999999999999</v>
      </c>
      <c r="AB51">
        <v>100</v>
      </c>
      <c r="AC51">
        <v>201.89</v>
      </c>
      <c r="AD51">
        <v>0</v>
      </c>
      <c r="AE51">
        <v>4.71</v>
      </c>
      <c r="AF51">
        <v>0</v>
      </c>
      <c r="AG51">
        <v>24.16</v>
      </c>
      <c r="AH51">
        <v>6.77</v>
      </c>
      <c r="AI51">
        <v>0.97</v>
      </c>
    </row>
    <row r="52" spans="1:35">
      <c r="A52" t="s">
        <v>369</v>
      </c>
      <c r="G52" t="s">
        <v>94</v>
      </c>
      <c r="H52" s="73">
        <v>0.97</v>
      </c>
      <c r="I52" s="46">
        <v>0</v>
      </c>
      <c r="J52" s="46">
        <v>4.71</v>
      </c>
      <c r="K52" s="46">
        <v>67.650000000000006</v>
      </c>
      <c r="L52" s="46">
        <v>11.98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43.49</v>
      </c>
      <c r="X52">
        <v>0</v>
      </c>
      <c r="Y52">
        <v>5.21</v>
      </c>
      <c r="Z52">
        <v>0</v>
      </c>
      <c r="AA52">
        <v>20.399999999999999</v>
      </c>
      <c r="AB52">
        <v>100</v>
      </c>
      <c r="AC52">
        <v>201.89</v>
      </c>
      <c r="AD52">
        <v>0</v>
      </c>
      <c r="AE52">
        <v>4.71</v>
      </c>
      <c r="AF52">
        <v>0</v>
      </c>
      <c r="AG52">
        <v>24.16</v>
      </c>
      <c r="AH52">
        <v>6.77</v>
      </c>
      <c r="AI52">
        <v>0.97</v>
      </c>
    </row>
    <row r="53" spans="1:35">
      <c r="A53" t="s">
        <v>403</v>
      </c>
      <c r="G53" t="s">
        <v>95</v>
      </c>
      <c r="H53" s="73">
        <v>0.97</v>
      </c>
      <c r="I53" s="46">
        <v>0</v>
      </c>
      <c r="J53" s="46">
        <v>4.71</v>
      </c>
      <c r="K53" s="46">
        <v>67.650000000000006</v>
      </c>
      <c r="L53" s="46">
        <v>12.14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43.49</v>
      </c>
      <c r="X53">
        <v>0</v>
      </c>
      <c r="Y53">
        <v>5.37</v>
      </c>
      <c r="Z53">
        <v>0</v>
      </c>
      <c r="AA53">
        <v>20.399999999999999</v>
      </c>
      <c r="AB53">
        <v>100</v>
      </c>
      <c r="AC53">
        <v>201.89</v>
      </c>
      <c r="AD53">
        <v>0</v>
      </c>
      <c r="AE53">
        <v>4.71</v>
      </c>
      <c r="AF53">
        <v>0</v>
      </c>
      <c r="AG53">
        <v>24.16</v>
      </c>
      <c r="AH53">
        <v>6.77</v>
      </c>
      <c r="AI53">
        <v>0.97</v>
      </c>
    </row>
    <row r="54" spans="1:35">
      <c r="A54" t="s">
        <v>402</v>
      </c>
      <c r="G54" t="s">
        <v>96</v>
      </c>
      <c r="H54" s="73">
        <v>0.97</v>
      </c>
      <c r="I54" s="46">
        <v>0</v>
      </c>
      <c r="J54" s="46">
        <v>4.71</v>
      </c>
      <c r="K54" s="46">
        <v>67.650000000000006</v>
      </c>
      <c r="L54" s="46">
        <v>13.82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43.49</v>
      </c>
      <c r="X54">
        <v>0</v>
      </c>
      <c r="Y54">
        <v>7.05</v>
      </c>
      <c r="Z54">
        <v>0</v>
      </c>
      <c r="AA54">
        <v>20.399999999999999</v>
      </c>
      <c r="AB54">
        <v>100</v>
      </c>
      <c r="AC54">
        <v>201.89</v>
      </c>
      <c r="AD54">
        <v>0</v>
      </c>
      <c r="AE54">
        <v>4.71</v>
      </c>
      <c r="AF54">
        <v>0</v>
      </c>
      <c r="AG54">
        <v>24.16</v>
      </c>
      <c r="AH54">
        <v>6.77</v>
      </c>
      <c r="AI54">
        <v>0.97</v>
      </c>
    </row>
    <row r="55" spans="1:35">
      <c r="A55" t="s">
        <v>404</v>
      </c>
      <c r="G55" t="s">
        <v>97</v>
      </c>
      <c r="H55" s="73">
        <v>0.97</v>
      </c>
      <c r="I55" s="46">
        <v>0</v>
      </c>
      <c r="J55" s="46">
        <v>4.71</v>
      </c>
      <c r="K55" s="46">
        <v>67.650000000000006</v>
      </c>
      <c r="L55" s="46">
        <v>13.649999999999999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43.49</v>
      </c>
      <c r="X55">
        <v>0</v>
      </c>
      <c r="Y55">
        <v>6.88</v>
      </c>
      <c r="Z55">
        <v>0</v>
      </c>
      <c r="AA55">
        <v>20.399999999999999</v>
      </c>
      <c r="AB55">
        <v>100</v>
      </c>
      <c r="AC55">
        <v>201.89</v>
      </c>
      <c r="AD55">
        <v>0</v>
      </c>
      <c r="AE55">
        <v>4.71</v>
      </c>
      <c r="AF55">
        <v>0</v>
      </c>
      <c r="AG55">
        <v>24.16</v>
      </c>
      <c r="AH55">
        <v>6.77</v>
      </c>
      <c r="AI55">
        <v>0.97</v>
      </c>
    </row>
    <row r="56" spans="1:35">
      <c r="A56" t="s">
        <v>404</v>
      </c>
      <c r="G56" t="s">
        <v>98</v>
      </c>
      <c r="H56" s="73">
        <v>0.97</v>
      </c>
      <c r="I56" s="46">
        <v>0</v>
      </c>
      <c r="J56" s="46">
        <v>4.71</v>
      </c>
      <c r="K56" s="46">
        <v>67.650000000000006</v>
      </c>
      <c r="L56" s="46">
        <v>13.42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43.49</v>
      </c>
      <c r="X56">
        <v>0</v>
      </c>
      <c r="Y56">
        <v>6.65</v>
      </c>
      <c r="Z56">
        <v>0</v>
      </c>
      <c r="AA56">
        <v>20.399999999999999</v>
      </c>
      <c r="AB56">
        <v>100</v>
      </c>
      <c r="AC56">
        <v>201.89</v>
      </c>
      <c r="AD56">
        <v>0</v>
      </c>
      <c r="AE56">
        <v>4.71</v>
      </c>
      <c r="AF56">
        <v>0</v>
      </c>
      <c r="AG56">
        <v>24.16</v>
      </c>
      <c r="AH56">
        <v>6.77</v>
      </c>
      <c r="AI56">
        <v>0.97</v>
      </c>
    </row>
    <row r="57" spans="1:35">
      <c r="G57" t="s">
        <v>99</v>
      </c>
      <c r="H57" s="73">
        <v>0.97</v>
      </c>
      <c r="I57" s="46">
        <v>0</v>
      </c>
      <c r="J57" s="46">
        <v>4.71</v>
      </c>
      <c r="K57" s="46">
        <v>67.650000000000006</v>
      </c>
      <c r="L57" s="46">
        <v>12.92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43.49</v>
      </c>
      <c r="X57">
        <v>0</v>
      </c>
      <c r="Y57">
        <v>6.15</v>
      </c>
      <c r="Z57">
        <v>0</v>
      </c>
      <c r="AA57">
        <v>20.399999999999999</v>
      </c>
      <c r="AB57">
        <v>100</v>
      </c>
      <c r="AC57">
        <v>201.89</v>
      </c>
      <c r="AD57">
        <v>0</v>
      </c>
      <c r="AE57">
        <v>4.71</v>
      </c>
      <c r="AF57">
        <v>0</v>
      </c>
      <c r="AG57">
        <v>24.16</v>
      </c>
      <c r="AH57">
        <v>6.77</v>
      </c>
      <c r="AI57">
        <v>0.97</v>
      </c>
    </row>
    <row r="58" spans="1:35">
      <c r="G58" t="s">
        <v>100</v>
      </c>
      <c r="H58" s="73">
        <v>0.97</v>
      </c>
      <c r="I58" s="46">
        <v>0</v>
      </c>
      <c r="J58" s="46">
        <v>4.71</v>
      </c>
      <c r="K58" s="46">
        <v>67.650000000000006</v>
      </c>
      <c r="L58" s="46">
        <v>12.829999999999998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43.49</v>
      </c>
      <c r="X58">
        <v>0</v>
      </c>
      <c r="Y58">
        <v>6.06</v>
      </c>
      <c r="Z58">
        <v>0</v>
      </c>
      <c r="AA58">
        <v>20.399999999999999</v>
      </c>
      <c r="AB58">
        <v>100</v>
      </c>
      <c r="AC58">
        <v>201.89</v>
      </c>
      <c r="AD58">
        <v>0</v>
      </c>
      <c r="AE58">
        <v>4.71</v>
      </c>
      <c r="AF58">
        <v>0</v>
      </c>
      <c r="AG58">
        <v>24.16</v>
      </c>
      <c r="AH58">
        <v>6.77</v>
      </c>
      <c r="AI58">
        <v>0.97</v>
      </c>
    </row>
    <row r="59" spans="1:35">
      <c r="G59" t="s">
        <v>101</v>
      </c>
      <c r="H59" s="73">
        <v>0.97</v>
      </c>
      <c r="I59" s="46">
        <v>0</v>
      </c>
      <c r="J59" s="46">
        <v>4.71</v>
      </c>
      <c r="K59" s="46">
        <v>67.650000000000006</v>
      </c>
      <c r="L59" s="46">
        <v>12.67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43.49</v>
      </c>
      <c r="X59">
        <v>0</v>
      </c>
      <c r="Y59">
        <v>5.9</v>
      </c>
      <c r="Z59">
        <v>0</v>
      </c>
      <c r="AA59">
        <v>20.399999999999999</v>
      </c>
      <c r="AB59">
        <v>100</v>
      </c>
      <c r="AC59">
        <v>201.89</v>
      </c>
      <c r="AD59">
        <v>0</v>
      </c>
      <c r="AE59">
        <v>4.71</v>
      </c>
      <c r="AF59">
        <v>0</v>
      </c>
      <c r="AG59">
        <v>24.16</v>
      </c>
      <c r="AH59">
        <v>6.77</v>
      </c>
      <c r="AI59">
        <v>0.97</v>
      </c>
    </row>
    <row r="60" spans="1:35">
      <c r="G60" t="s">
        <v>102</v>
      </c>
      <c r="H60" s="73">
        <v>0.97</v>
      </c>
      <c r="I60" s="46">
        <v>0</v>
      </c>
      <c r="J60" s="46">
        <v>4.71</v>
      </c>
      <c r="K60" s="46">
        <v>67.650000000000006</v>
      </c>
      <c r="L60" s="46">
        <v>12.39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43.49</v>
      </c>
      <c r="X60">
        <v>0</v>
      </c>
      <c r="Y60">
        <v>5.62</v>
      </c>
      <c r="Z60">
        <v>0</v>
      </c>
      <c r="AA60">
        <v>20.399999999999999</v>
      </c>
      <c r="AB60">
        <v>100</v>
      </c>
      <c r="AC60">
        <v>201.89</v>
      </c>
      <c r="AD60">
        <v>0</v>
      </c>
      <c r="AE60">
        <v>4.71</v>
      </c>
      <c r="AF60">
        <v>0</v>
      </c>
      <c r="AG60">
        <v>24.16</v>
      </c>
      <c r="AH60">
        <v>6.77</v>
      </c>
      <c r="AI60">
        <v>0.97</v>
      </c>
    </row>
    <row r="61" spans="1:35">
      <c r="G61" t="s">
        <v>103</v>
      </c>
      <c r="H61" s="73">
        <v>0.97</v>
      </c>
      <c r="I61" s="46">
        <v>0</v>
      </c>
      <c r="J61" s="46">
        <v>4.71</v>
      </c>
      <c r="K61" s="46">
        <v>67.650000000000006</v>
      </c>
      <c r="L61" s="46">
        <v>9.9699999999999989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43.49</v>
      </c>
      <c r="X61">
        <v>0</v>
      </c>
      <c r="Y61">
        <v>3.2</v>
      </c>
      <c r="Z61">
        <v>0</v>
      </c>
      <c r="AA61">
        <v>20.399999999999999</v>
      </c>
      <c r="AB61">
        <v>100</v>
      </c>
      <c r="AC61">
        <v>201.89</v>
      </c>
      <c r="AD61">
        <v>0</v>
      </c>
      <c r="AE61">
        <v>4.71</v>
      </c>
      <c r="AF61">
        <v>0</v>
      </c>
      <c r="AG61">
        <v>24.16</v>
      </c>
      <c r="AH61">
        <v>6.77</v>
      </c>
      <c r="AI61">
        <v>0.97</v>
      </c>
    </row>
    <row r="62" spans="1:35">
      <c r="G62" t="s">
        <v>104</v>
      </c>
      <c r="H62" s="73">
        <v>0.97</v>
      </c>
      <c r="I62" s="46">
        <v>0</v>
      </c>
      <c r="J62" s="46">
        <v>4.71</v>
      </c>
      <c r="K62" s="46">
        <v>67.650000000000006</v>
      </c>
      <c r="L62" s="46">
        <v>9.19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43.49</v>
      </c>
      <c r="X62">
        <v>0</v>
      </c>
      <c r="Y62">
        <v>2.42</v>
      </c>
      <c r="Z62">
        <v>0</v>
      </c>
      <c r="AA62">
        <v>20.399999999999999</v>
      </c>
      <c r="AB62">
        <v>100</v>
      </c>
      <c r="AC62">
        <v>201.89</v>
      </c>
      <c r="AD62">
        <v>0</v>
      </c>
      <c r="AE62">
        <v>4.71</v>
      </c>
      <c r="AF62">
        <v>0</v>
      </c>
      <c r="AG62">
        <v>24.16</v>
      </c>
      <c r="AH62">
        <v>6.77</v>
      </c>
      <c r="AI62">
        <v>0.97</v>
      </c>
    </row>
    <row r="63" spans="1:35">
      <c r="G63" t="s">
        <v>105</v>
      </c>
      <c r="H63" s="73">
        <v>0.97</v>
      </c>
      <c r="I63" s="46">
        <v>0</v>
      </c>
      <c r="J63" s="46">
        <v>4.79</v>
      </c>
      <c r="K63" s="46">
        <v>43.49</v>
      </c>
      <c r="L63" s="46">
        <v>11.32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43.49</v>
      </c>
      <c r="X63">
        <v>0</v>
      </c>
      <c r="Y63">
        <v>4.55</v>
      </c>
      <c r="Z63">
        <v>0</v>
      </c>
      <c r="AA63">
        <v>20.399999999999999</v>
      </c>
      <c r="AB63">
        <v>100</v>
      </c>
      <c r="AC63">
        <v>201.89</v>
      </c>
      <c r="AD63">
        <v>0</v>
      </c>
      <c r="AE63">
        <v>4.79</v>
      </c>
      <c r="AF63">
        <v>0</v>
      </c>
      <c r="AG63">
        <v>0</v>
      </c>
      <c r="AH63">
        <v>6.77</v>
      </c>
      <c r="AI63">
        <v>0.97</v>
      </c>
    </row>
    <row r="64" spans="1:35">
      <c r="G64" t="s">
        <v>106</v>
      </c>
      <c r="H64" s="73">
        <v>0.97</v>
      </c>
      <c r="I64" s="46">
        <v>0</v>
      </c>
      <c r="J64" s="46">
        <v>4.79</v>
      </c>
      <c r="K64" s="46">
        <v>43.49</v>
      </c>
      <c r="L64" s="46">
        <v>9.0499999999999989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43.49</v>
      </c>
      <c r="X64">
        <v>0</v>
      </c>
      <c r="Y64">
        <v>2.2799999999999998</v>
      </c>
      <c r="Z64">
        <v>0</v>
      </c>
      <c r="AA64">
        <v>20.399999999999999</v>
      </c>
      <c r="AB64">
        <v>100</v>
      </c>
      <c r="AC64">
        <v>201.89</v>
      </c>
      <c r="AD64">
        <v>0</v>
      </c>
      <c r="AE64">
        <v>4.79</v>
      </c>
      <c r="AF64">
        <v>0</v>
      </c>
      <c r="AG64">
        <v>0</v>
      </c>
      <c r="AH64">
        <v>6.77</v>
      </c>
      <c r="AI64">
        <v>0.97</v>
      </c>
    </row>
    <row r="65" spans="7:35">
      <c r="G65" t="s">
        <v>107</v>
      </c>
      <c r="H65" s="73">
        <v>0.97</v>
      </c>
      <c r="I65" s="46">
        <v>0</v>
      </c>
      <c r="J65" s="46">
        <v>4.79</v>
      </c>
      <c r="K65" s="46">
        <v>43.49</v>
      </c>
      <c r="L65" s="46">
        <v>8.08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43.49</v>
      </c>
      <c r="X65">
        <v>0</v>
      </c>
      <c r="Y65">
        <v>1.31</v>
      </c>
      <c r="Z65">
        <v>0</v>
      </c>
      <c r="AA65">
        <v>20.399999999999999</v>
      </c>
      <c r="AB65">
        <v>100</v>
      </c>
      <c r="AC65">
        <v>201.89</v>
      </c>
      <c r="AD65">
        <v>0</v>
      </c>
      <c r="AE65">
        <v>4.79</v>
      </c>
      <c r="AF65">
        <v>0</v>
      </c>
      <c r="AG65">
        <v>0</v>
      </c>
      <c r="AH65">
        <v>6.77</v>
      </c>
      <c r="AI65">
        <v>0.97</v>
      </c>
    </row>
    <row r="66" spans="7:35">
      <c r="G66" t="s">
        <v>108</v>
      </c>
      <c r="H66" s="73">
        <v>0.97</v>
      </c>
      <c r="I66" s="46">
        <v>0</v>
      </c>
      <c r="J66" s="46">
        <v>4.79</v>
      </c>
      <c r="K66" s="46">
        <v>43.49</v>
      </c>
      <c r="L66" s="46">
        <v>8.18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43.49</v>
      </c>
      <c r="X66">
        <v>0</v>
      </c>
      <c r="Y66">
        <v>1.41</v>
      </c>
      <c r="Z66">
        <v>0</v>
      </c>
      <c r="AA66">
        <v>20.399999999999999</v>
      </c>
      <c r="AB66">
        <v>100</v>
      </c>
      <c r="AC66">
        <v>201.89</v>
      </c>
      <c r="AD66">
        <v>0</v>
      </c>
      <c r="AE66">
        <v>4.79</v>
      </c>
      <c r="AF66">
        <v>0</v>
      </c>
      <c r="AG66">
        <v>0</v>
      </c>
      <c r="AH66">
        <v>6.77</v>
      </c>
      <c r="AI66">
        <v>0.97</v>
      </c>
    </row>
    <row r="67" spans="7:35">
      <c r="G67" t="s">
        <v>109</v>
      </c>
      <c r="H67" s="73">
        <v>0.87</v>
      </c>
      <c r="I67" s="46">
        <v>0</v>
      </c>
      <c r="J67" s="46">
        <v>4.79</v>
      </c>
      <c r="K67" s="46">
        <v>43.49</v>
      </c>
      <c r="L67" s="46">
        <v>8.92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43.49</v>
      </c>
      <c r="X67">
        <v>0</v>
      </c>
      <c r="Y67">
        <v>2.15</v>
      </c>
      <c r="Z67">
        <v>0</v>
      </c>
      <c r="AA67">
        <v>20.399999999999999</v>
      </c>
      <c r="AB67">
        <v>100</v>
      </c>
      <c r="AC67">
        <v>201.89</v>
      </c>
      <c r="AD67">
        <v>0</v>
      </c>
      <c r="AE67">
        <v>4.79</v>
      </c>
      <c r="AF67">
        <v>0</v>
      </c>
      <c r="AG67">
        <v>0</v>
      </c>
      <c r="AH67">
        <v>6.77</v>
      </c>
      <c r="AI67">
        <v>0.87</v>
      </c>
    </row>
    <row r="68" spans="7:35">
      <c r="G68" t="s">
        <v>110</v>
      </c>
      <c r="H68" s="73">
        <v>0.87</v>
      </c>
      <c r="I68" s="46">
        <v>0</v>
      </c>
      <c r="J68" s="46">
        <v>4.79</v>
      </c>
      <c r="K68" s="46">
        <v>43.49</v>
      </c>
      <c r="L68" s="46">
        <v>9.01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43.49</v>
      </c>
      <c r="X68">
        <v>0</v>
      </c>
      <c r="Y68">
        <v>2.2400000000000002</v>
      </c>
      <c r="Z68">
        <v>0</v>
      </c>
      <c r="AA68">
        <v>20.399999999999999</v>
      </c>
      <c r="AB68">
        <v>100</v>
      </c>
      <c r="AC68">
        <v>201.89</v>
      </c>
      <c r="AD68">
        <v>0</v>
      </c>
      <c r="AE68">
        <v>4.79</v>
      </c>
      <c r="AF68">
        <v>0</v>
      </c>
      <c r="AG68">
        <v>0</v>
      </c>
      <c r="AH68">
        <v>6.77</v>
      </c>
      <c r="AI68">
        <v>0.87</v>
      </c>
    </row>
    <row r="69" spans="7:35">
      <c r="G69" t="s">
        <v>111</v>
      </c>
      <c r="H69" s="73">
        <v>0.87</v>
      </c>
      <c r="I69" s="46">
        <v>0</v>
      </c>
      <c r="J69" s="46">
        <v>4.79</v>
      </c>
      <c r="K69" s="46">
        <v>43.49</v>
      </c>
      <c r="L69" s="46">
        <v>8.08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43.49</v>
      </c>
      <c r="X69">
        <v>0</v>
      </c>
      <c r="Y69">
        <v>1.31</v>
      </c>
      <c r="Z69">
        <v>0</v>
      </c>
      <c r="AA69">
        <v>20.399999999999999</v>
      </c>
      <c r="AB69">
        <v>100</v>
      </c>
      <c r="AC69">
        <v>201.89</v>
      </c>
      <c r="AD69">
        <v>0</v>
      </c>
      <c r="AE69">
        <v>4.79</v>
      </c>
      <c r="AF69">
        <v>0</v>
      </c>
      <c r="AG69">
        <v>0</v>
      </c>
      <c r="AH69">
        <v>6.77</v>
      </c>
      <c r="AI69">
        <v>0.87</v>
      </c>
    </row>
    <row r="70" spans="7:35">
      <c r="G70" t="s">
        <v>112</v>
      </c>
      <c r="H70" s="73">
        <v>0.87</v>
      </c>
      <c r="I70" s="46">
        <v>0</v>
      </c>
      <c r="J70" s="46">
        <v>4.79</v>
      </c>
      <c r="K70" s="46">
        <v>43.49</v>
      </c>
      <c r="L70" s="46">
        <v>7.3999999999999995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43.49</v>
      </c>
      <c r="X70">
        <v>0</v>
      </c>
      <c r="Y70">
        <v>0.63</v>
      </c>
      <c r="Z70">
        <v>0</v>
      </c>
      <c r="AA70">
        <v>20.399999999999999</v>
      </c>
      <c r="AB70">
        <v>100</v>
      </c>
      <c r="AC70">
        <v>201.89</v>
      </c>
      <c r="AD70">
        <v>0</v>
      </c>
      <c r="AE70">
        <v>4.79</v>
      </c>
      <c r="AF70">
        <v>0</v>
      </c>
      <c r="AG70">
        <v>0</v>
      </c>
      <c r="AH70">
        <v>6.77</v>
      </c>
      <c r="AI70">
        <v>0.87</v>
      </c>
    </row>
    <row r="71" spans="7:35">
      <c r="G71" t="s">
        <v>113</v>
      </c>
      <c r="H71" s="73">
        <v>0.77</v>
      </c>
      <c r="I71" s="46">
        <v>0</v>
      </c>
      <c r="J71" s="46">
        <v>4.8899999999999997</v>
      </c>
      <c r="K71" s="46">
        <v>43.49</v>
      </c>
      <c r="L71" s="46">
        <v>7.26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43.49</v>
      </c>
      <c r="X71">
        <v>0</v>
      </c>
      <c r="Y71">
        <v>0.49</v>
      </c>
      <c r="Z71">
        <v>0</v>
      </c>
      <c r="AA71">
        <v>20.399999999999999</v>
      </c>
      <c r="AB71">
        <v>100</v>
      </c>
      <c r="AC71">
        <v>201.89</v>
      </c>
      <c r="AD71">
        <v>0</v>
      </c>
      <c r="AE71">
        <v>4.8899999999999997</v>
      </c>
      <c r="AF71">
        <v>0</v>
      </c>
      <c r="AG71">
        <v>0</v>
      </c>
      <c r="AH71">
        <v>6.77</v>
      </c>
      <c r="AI71">
        <v>0.77</v>
      </c>
    </row>
    <row r="72" spans="7:35">
      <c r="G72" t="s">
        <v>114</v>
      </c>
      <c r="H72" s="73">
        <v>0.77</v>
      </c>
      <c r="I72" s="46">
        <v>0</v>
      </c>
      <c r="J72" s="46">
        <v>4.8899999999999997</v>
      </c>
      <c r="K72" s="46">
        <v>43.49</v>
      </c>
      <c r="L72" s="46">
        <v>7.2299999999999995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43.49</v>
      </c>
      <c r="X72">
        <v>0</v>
      </c>
      <c r="Y72">
        <v>0.46</v>
      </c>
      <c r="Z72">
        <v>0</v>
      </c>
      <c r="AA72">
        <v>20.399999999999999</v>
      </c>
      <c r="AB72">
        <v>100</v>
      </c>
      <c r="AC72">
        <v>201.89</v>
      </c>
      <c r="AD72">
        <v>0</v>
      </c>
      <c r="AE72">
        <v>4.8899999999999997</v>
      </c>
      <c r="AF72">
        <v>0</v>
      </c>
      <c r="AG72">
        <v>0</v>
      </c>
      <c r="AH72">
        <v>6.77</v>
      </c>
      <c r="AI72">
        <v>0.77</v>
      </c>
    </row>
    <row r="73" spans="7:35">
      <c r="G73" t="s">
        <v>115</v>
      </c>
      <c r="H73" s="73">
        <v>0.77</v>
      </c>
      <c r="I73" s="46">
        <v>0</v>
      </c>
      <c r="J73" s="46">
        <v>4.8899999999999997</v>
      </c>
      <c r="K73" s="46">
        <v>43.49</v>
      </c>
      <c r="L73" s="46">
        <v>7.05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43.49</v>
      </c>
      <c r="X73">
        <v>0</v>
      </c>
      <c r="Y73">
        <v>0.28000000000000003</v>
      </c>
      <c r="Z73">
        <v>0</v>
      </c>
      <c r="AA73">
        <v>20.399999999999999</v>
      </c>
      <c r="AB73">
        <v>100</v>
      </c>
      <c r="AC73">
        <v>201.89</v>
      </c>
      <c r="AD73">
        <v>0</v>
      </c>
      <c r="AE73">
        <v>4.8899999999999997</v>
      </c>
      <c r="AF73">
        <v>0</v>
      </c>
      <c r="AG73">
        <v>0</v>
      </c>
      <c r="AH73">
        <v>6.77</v>
      </c>
      <c r="AI73">
        <v>0.77</v>
      </c>
    </row>
    <row r="74" spans="7:35">
      <c r="G74" t="s">
        <v>116</v>
      </c>
      <c r="H74" s="73">
        <v>0.77</v>
      </c>
      <c r="I74" s="46">
        <v>0</v>
      </c>
      <c r="J74" s="46">
        <v>4.8899999999999997</v>
      </c>
      <c r="K74" s="46">
        <v>43.49</v>
      </c>
      <c r="L74" s="46">
        <v>6.77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43.49</v>
      </c>
      <c r="X74">
        <v>0</v>
      </c>
      <c r="Y74">
        <v>0</v>
      </c>
      <c r="Z74">
        <v>0</v>
      </c>
      <c r="AA74">
        <v>20.399999999999999</v>
      </c>
      <c r="AB74">
        <v>100</v>
      </c>
      <c r="AC74">
        <v>201.89</v>
      </c>
      <c r="AD74">
        <v>0</v>
      </c>
      <c r="AE74">
        <v>4.8899999999999997</v>
      </c>
      <c r="AF74">
        <v>0</v>
      </c>
      <c r="AG74">
        <v>0</v>
      </c>
      <c r="AH74">
        <v>6.77</v>
      </c>
      <c r="AI74">
        <v>0.77</v>
      </c>
    </row>
    <row r="75" spans="7:35">
      <c r="G75" t="s">
        <v>117</v>
      </c>
      <c r="H75" s="73">
        <v>0.72</v>
      </c>
      <c r="I75" s="46">
        <v>0</v>
      </c>
      <c r="J75" s="46">
        <v>4.99</v>
      </c>
      <c r="K75" s="46">
        <v>43.49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43.49</v>
      </c>
      <c r="X75">
        <v>100</v>
      </c>
      <c r="Y75">
        <v>0</v>
      </c>
      <c r="Z75">
        <v>0</v>
      </c>
      <c r="AA75">
        <v>20.399999999999999</v>
      </c>
      <c r="AB75">
        <v>0</v>
      </c>
      <c r="AC75">
        <v>0</v>
      </c>
      <c r="AD75">
        <v>100</v>
      </c>
      <c r="AE75">
        <v>4.99</v>
      </c>
      <c r="AF75">
        <v>0</v>
      </c>
      <c r="AG75">
        <v>0</v>
      </c>
      <c r="AH75">
        <v>6.77</v>
      </c>
      <c r="AI75">
        <v>0.72</v>
      </c>
    </row>
    <row r="76" spans="7:35">
      <c r="G76" t="s">
        <v>118</v>
      </c>
      <c r="H76" s="73">
        <v>0.72</v>
      </c>
      <c r="I76" s="46">
        <v>0</v>
      </c>
      <c r="J76" s="46">
        <v>4.99</v>
      </c>
      <c r="K76" s="46">
        <v>43.49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43.49</v>
      </c>
      <c r="X76">
        <v>100</v>
      </c>
      <c r="Y76">
        <v>0</v>
      </c>
      <c r="Z76">
        <v>0</v>
      </c>
      <c r="AA76">
        <v>20.399999999999999</v>
      </c>
      <c r="AB76">
        <v>0</v>
      </c>
      <c r="AC76">
        <v>0</v>
      </c>
      <c r="AD76">
        <v>100</v>
      </c>
      <c r="AE76">
        <v>4.99</v>
      </c>
      <c r="AF76">
        <v>0</v>
      </c>
      <c r="AG76">
        <v>0</v>
      </c>
      <c r="AH76">
        <v>6.77</v>
      </c>
      <c r="AI76">
        <v>0.72</v>
      </c>
    </row>
    <row r="77" spans="7:35">
      <c r="G77" t="s">
        <v>119</v>
      </c>
      <c r="H77" s="73">
        <v>0.72</v>
      </c>
      <c r="I77" s="46">
        <v>0</v>
      </c>
      <c r="J77" s="46">
        <v>4.99</v>
      </c>
      <c r="K77" s="46">
        <v>43.49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43.49</v>
      </c>
      <c r="X77">
        <v>100</v>
      </c>
      <c r="Y77">
        <v>0</v>
      </c>
      <c r="Z77">
        <v>0</v>
      </c>
      <c r="AA77">
        <v>20.399999999999999</v>
      </c>
      <c r="AB77">
        <v>0</v>
      </c>
      <c r="AC77">
        <v>0</v>
      </c>
      <c r="AD77">
        <v>100</v>
      </c>
      <c r="AE77">
        <v>4.99</v>
      </c>
      <c r="AF77">
        <v>0</v>
      </c>
      <c r="AG77">
        <v>0</v>
      </c>
      <c r="AH77">
        <v>6.77</v>
      </c>
      <c r="AI77">
        <v>0.72</v>
      </c>
    </row>
    <row r="78" spans="7:35">
      <c r="G78" t="s">
        <v>120</v>
      </c>
      <c r="H78" s="73">
        <v>0.72</v>
      </c>
      <c r="I78" s="46">
        <v>0</v>
      </c>
      <c r="J78" s="46">
        <v>4.99</v>
      </c>
      <c r="K78" s="46">
        <v>43.49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43.49</v>
      </c>
      <c r="X78">
        <v>100</v>
      </c>
      <c r="Y78">
        <v>0</v>
      </c>
      <c r="Z78">
        <v>0</v>
      </c>
      <c r="AA78">
        <v>20.399999999999999</v>
      </c>
      <c r="AB78">
        <v>0</v>
      </c>
      <c r="AC78">
        <v>0</v>
      </c>
      <c r="AD78">
        <v>100</v>
      </c>
      <c r="AE78">
        <v>4.99</v>
      </c>
      <c r="AF78">
        <v>0</v>
      </c>
      <c r="AG78">
        <v>0</v>
      </c>
      <c r="AH78">
        <v>6.77</v>
      </c>
      <c r="AI78">
        <v>0.72</v>
      </c>
    </row>
    <row r="79" spans="7:35">
      <c r="G79" t="s">
        <v>121</v>
      </c>
      <c r="H79" s="73">
        <v>0.72</v>
      </c>
      <c r="I79" s="46">
        <v>0</v>
      </c>
      <c r="J79" s="46">
        <v>5.07</v>
      </c>
      <c r="K79" s="46">
        <v>43.49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43.49</v>
      </c>
      <c r="X79">
        <v>100</v>
      </c>
      <c r="Y79">
        <v>0</v>
      </c>
      <c r="Z79">
        <v>0</v>
      </c>
      <c r="AA79">
        <v>20.399999999999999</v>
      </c>
      <c r="AB79">
        <v>0</v>
      </c>
      <c r="AC79">
        <v>0</v>
      </c>
      <c r="AD79">
        <v>100</v>
      </c>
      <c r="AE79">
        <v>5.07</v>
      </c>
      <c r="AF79">
        <v>0</v>
      </c>
      <c r="AG79">
        <v>0</v>
      </c>
      <c r="AH79">
        <v>6.77</v>
      </c>
      <c r="AI79">
        <v>0.72</v>
      </c>
    </row>
    <row r="80" spans="7:35">
      <c r="G80" t="s">
        <v>122</v>
      </c>
      <c r="H80" s="73">
        <v>0.72</v>
      </c>
      <c r="I80" s="46">
        <v>0</v>
      </c>
      <c r="J80" s="46">
        <v>5.07</v>
      </c>
      <c r="K80" s="46">
        <v>43.49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43.49</v>
      </c>
      <c r="X80">
        <v>100</v>
      </c>
      <c r="Y80">
        <v>0</v>
      </c>
      <c r="Z80">
        <v>0</v>
      </c>
      <c r="AA80">
        <v>20.399999999999999</v>
      </c>
      <c r="AB80">
        <v>0</v>
      </c>
      <c r="AC80">
        <v>0</v>
      </c>
      <c r="AD80">
        <v>100</v>
      </c>
      <c r="AE80">
        <v>5.07</v>
      </c>
      <c r="AF80">
        <v>0</v>
      </c>
      <c r="AG80">
        <v>0</v>
      </c>
      <c r="AH80">
        <v>6.77</v>
      </c>
      <c r="AI80">
        <v>0.72</v>
      </c>
    </row>
    <row r="81" spans="7:35">
      <c r="G81" t="s">
        <v>123</v>
      </c>
      <c r="H81" s="73">
        <v>0.72</v>
      </c>
      <c r="I81" s="46">
        <v>0</v>
      </c>
      <c r="J81" s="46">
        <v>5.07</v>
      </c>
      <c r="K81" s="46">
        <v>43.49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43.49</v>
      </c>
      <c r="X81">
        <v>100</v>
      </c>
      <c r="Y81">
        <v>0</v>
      </c>
      <c r="Z81">
        <v>0</v>
      </c>
      <c r="AA81">
        <v>20.399999999999999</v>
      </c>
      <c r="AB81">
        <v>0</v>
      </c>
      <c r="AC81">
        <v>0</v>
      </c>
      <c r="AD81">
        <v>100</v>
      </c>
      <c r="AE81">
        <v>5.07</v>
      </c>
      <c r="AF81">
        <v>0</v>
      </c>
      <c r="AG81">
        <v>0</v>
      </c>
      <c r="AH81">
        <v>6.77</v>
      </c>
      <c r="AI81">
        <v>0.72</v>
      </c>
    </row>
    <row r="82" spans="7:35">
      <c r="G82" t="s">
        <v>124</v>
      </c>
      <c r="H82" s="73">
        <v>0.72</v>
      </c>
      <c r="I82" s="46">
        <v>0</v>
      </c>
      <c r="J82" s="46">
        <v>5.07</v>
      </c>
      <c r="K82" s="46">
        <v>43.49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43.49</v>
      </c>
      <c r="X82">
        <v>100</v>
      </c>
      <c r="Y82">
        <v>0</v>
      </c>
      <c r="Z82">
        <v>0</v>
      </c>
      <c r="AA82">
        <v>20.399999999999999</v>
      </c>
      <c r="AB82">
        <v>0</v>
      </c>
      <c r="AC82">
        <v>0</v>
      </c>
      <c r="AD82">
        <v>100</v>
      </c>
      <c r="AE82">
        <v>5.07</v>
      </c>
      <c r="AF82">
        <v>0</v>
      </c>
      <c r="AG82">
        <v>0</v>
      </c>
      <c r="AH82">
        <v>6.77</v>
      </c>
      <c r="AI82">
        <v>0.72</v>
      </c>
    </row>
    <row r="83" spans="7:35">
      <c r="G83" t="s">
        <v>125</v>
      </c>
      <c r="H83" s="73">
        <v>0.72</v>
      </c>
      <c r="I83" s="46">
        <v>0</v>
      </c>
      <c r="J83" s="46">
        <v>5.07</v>
      </c>
      <c r="K83" s="46">
        <v>43.49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43.49</v>
      </c>
      <c r="X83">
        <v>100</v>
      </c>
      <c r="Y83">
        <v>0</v>
      </c>
      <c r="Z83">
        <v>0</v>
      </c>
      <c r="AA83">
        <v>20.399999999999999</v>
      </c>
      <c r="AB83">
        <v>0</v>
      </c>
      <c r="AC83">
        <v>0</v>
      </c>
      <c r="AD83">
        <v>100</v>
      </c>
      <c r="AE83">
        <v>5.07</v>
      </c>
      <c r="AF83">
        <v>0</v>
      </c>
      <c r="AG83">
        <v>0</v>
      </c>
      <c r="AH83">
        <v>6.77</v>
      </c>
      <c r="AI83">
        <v>0.72</v>
      </c>
    </row>
    <row r="84" spans="7:35">
      <c r="G84" t="s">
        <v>126</v>
      </c>
      <c r="H84" s="73">
        <v>0.72</v>
      </c>
      <c r="I84" s="46">
        <v>0</v>
      </c>
      <c r="J84" s="46">
        <v>5.07</v>
      </c>
      <c r="K84" s="46">
        <v>43.49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43.49</v>
      </c>
      <c r="X84">
        <v>100</v>
      </c>
      <c r="Y84">
        <v>0</v>
      </c>
      <c r="Z84">
        <v>0</v>
      </c>
      <c r="AA84">
        <v>20.399999999999999</v>
      </c>
      <c r="AB84">
        <v>0</v>
      </c>
      <c r="AC84">
        <v>0</v>
      </c>
      <c r="AD84">
        <v>100</v>
      </c>
      <c r="AE84">
        <v>5.07</v>
      </c>
      <c r="AF84">
        <v>0</v>
      </c>
      <c r="AG84">
        <v>0</v>
      </c>
      <c r="AH84">
        <v>6.77</v>
      </c>
      <c r="AI84">
        <v>0.72</v>
      </c>
    </row>
    <row r="85" spans="7:35">
      <c r="G85" t="s">
        <v>127</v>
      </c>
      <c r="H85" s="73">
        <v>0.72</v>
      </c>
      <c r="I85" s="46">
        <v>0</v>
      </c>
      <c r="J85" s="46">
        <v>5.07</v>
      </c>
      <c r="K85" s="46">
        <v>43.49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43.49</v>
      </c>
      <c r="X85">
        <v>100</v>
      </c>
      <c r="Y85">
        <v>0</v>
      </c>
      <c r="Z85">
        <v>0</v>
      </c>
      <c r="AA85">
        <v>20.399999999999999</v>
      </c>
      <c r="AB85">
        <v>0</v>
      </c>
      <c r="AC85">
        <v>0</v>
      </c>
      <c r="AD85">
        <v>100</v>
      </c>
      <c r="AE85">
        <v>5.07</v>
      </c>
      <c r="AF85">
        <v>0</v>
      </c>
      <c r="AG85">
        <v>0</v>
      </c>
      <c r="AH85">
        <v>6.77</v>
      </c>
      <c r="AI85">
        <v>0.72</v>
      </c>
    </row>
    <row r="86" spans="7:35">
      <c r="G86" t="s">
        <v>128</v>
      </c>
      <c r="H86" s="73">
        <v>0.72</v>
      </c>
      <c r="I86" s="46">
        <v>0</v>
      </c>
      <c r="J86" s="46">
        <v>5.07</v>
      </c>
      <c r="K86" s="46">
        <v>43.49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43.49</v>
      </c>
      <c r="X86">
        <v>100</v>
      </c>
      <c r="Y86">
        <v>0</v>
      </c>
      <c r="Z86">
        <v>0</v>
      </c>
      <c r="AA86">
        <v>20.399999999999999</v>
      </c>
      <c r="AB86">
        <v>0</v>
      </c>
      <c r="AC86">
        <v>0</v>
      </c>
      <c r="AD86">
        <v>100</v>
      </c>
      <c r="AE86">
        <v>5.07</v>
      </c>
      <c r="AF86">
        <v>0</v>
      </c>
      <c r="AG86">
        <v>0</v>
      </c>
      <c r="AH86">
        <v>6.77</v>
      </c>
      <c r="AI86">
        <v>0.72</v>
      </c>
    </row>
    <row r="87" spans="7:35">
      <c r="G87" t="s">
        <v>129</v>
      </c>
      <c r="H87" s="73">
        <v>0.72</v>
      </c>
      <c r="I87" s="46">
        <v>0</v>
      </c>
      <c r="J87" s="46">
        <v>5.07</v>
      </c>
      <c r="K87" s="46">
        <v>43.49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43.49</v>
      </c>
      <c r="X87">
        <v>100</v>
      </c>
      <c r="Y87">
        <v>0</v>
      </c>
      <c r="Z87">
        <v>0</v>
      </c>
      <c r="AA87">
        <v>20.399999999999999</v>
      </c>
      <c r="AB87">
        <v>0</v>
      </c>
      <c r="AC87">
        <v>0</v>
      </c>
      <c r="AD87">
        <v>100</v>
      </c>
      <c r="AE87">
        <v>5.07</v>
      </c>
      <c r="AF87">
        <v>0</v>
      </c>
      <c r="AG87">
        <v>0</v>
      </c>
      <c r="AH87">
        <v>6.77</v>
      </c>
      <c r="AI87">
        <v>0.72</v>
      </c>
    </row>
    <row r="88" spans="7:35">
      <c r="G88" t="s">
        <v>130</v>
      </c>
      <c r="H88" s="73">
        <v>0.72</v>
      </c>
      <c r="I88" s="46">
        <v>0</v>
      </c>
      <c r="J88" s="46">
        <v>5.07</v>
      </c>
      <c r="K88" s="46">
        <v>43.49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43.49</v>
      </c>
      <c r="X88">
        <v>100</v>
      </c>
      <c r="Y88">
        <v>0</v>
      </c>
      <c r="Z88">
        <v>0</v>
      </c>
      <c r="AA88">
        <v>20.399999999999999</v>
      </c>
      <c r="AB88">
        <v>0</v>
      </c>
      <c r="AC88">
        <v>0</v>
      </c>
      <c r="AD88">
        <v>100</v>
      </c>
      <c r="AE88">
        <v>5.07</v>
      </c>
      <c r="AF88">
        <v>0</v>
      </c>
      <c r="AG88">
        <v>0</v>
      </c>
      <c r="AH88">
        <v>6.77</v>
      </c>
      <c r="AI88">
        <v>0.72</v>
      </c>
    </row>
    <row r="89" spans="7:35">
      <c r="G89" t="s">
        <v>131</v>
      </c>
      <c r="H89" s="73">
        <v>0.72</v>
      </c>
      <c r="I89" s="46">
        <v>0</v>
      </c>
      <c r="J89" s="46">
        <v>5.07</v>
      </c>
      <c r="K89" s="46">
        <v>43.49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43.49</v>
      </c>
      <c r="X89">
        <v>100</v>
      </c>
      <c r="Y89">
        <v>0</v>
      </c>
      <c r="Z89">
        <v>0</v>
      </c>
      <c r="AA89">
        <v>20.399999999999999</v>
      </c>
      <c r="AB89">
        <v>0</v>
      </c>
      <c r="AC89">
        <v>0</v>
      </c>
      <c r="AD89">
        <v>100</v>
      </c>
      <c r="AE89">
        <v>5.07</v>
      </c>
      <c r="AF89">
        <v>0</v>
      </c>
      <c r="AG89">
        <v>0</v>
      </c>
      <c r="AH89">
        <v>6.77</v>
      </c>
      <c r="AI89">
        <v>0.72</v>
      </c>
    </row>
    <row r="90" spans="7:35">
      <c r="G90" t="s">
        <v>132</v>
      </c>
      <c r="H90" s="73">
        <v>0.72</v>
      </c>
      <c r="I90" s="46">
        <v>0</v>
      </c>
      <c r="J90" s="46">
        <v>5.07</v>
      </c>
      <c r="K90" s="46">
        <v>43.49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43.49</v>
      </c>
      <c r="X90">
        <v>100</v>
      </c>
      <c r="Y90">
        <v>0</v>
      </c>
      <c r="Z90">
        <v>0</v>
      </c>
      <c r="AA90">
        <v>20.399999999999999</v>
      </c>
      <c r="AB90">
        <v>0</v>
      </c>
      <c r="AC90">
        <v>0</v>
      </c>
      <c r="AD90">
        <v>100</v>
      </c>
      <c r="AE90">
        <v>5.07</v>
      </c>
      <c r="AF90">
        <v>0</v>
      </c>
      <c r="AG90">
        <v>0</v>
      </c>
      <c r="AH90">
        <v>6.77</v>
      </c>
      <c r="AI90">
        <v>0.72</v>
      </c>
    </row>
    <row r="91" spans="7:35">
      <c r="G91" t="s">
        <v>133</v>
      </c>
      <c r="H91" s="73">
        <v>0.68</v>
      </c>
      <c r="I91" s="46">
        <v>0</v>
      </c>
      <c r="J91" s="46">
        <v>4.99</v>
      </c>
      <c r="K91" s="46">
        <v>43.49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43.49</v>
      </c>
      <c r="X91">
        <v>100</v>
      </c>
      <c r="Y91">
        <v>0</v>
      </c>
      <c r="Z91">
        <v>99.42</v>
      </c>
      <c r="AA91">
        <v>20.399999999999999</v>
      </c>
      <c r="AB91">
        <v>0</v>
      </c>
      <c r="AC91">
        <v>0</v>
      </c>
      <c r="AD91">
        <v>100</v>
      </c>
      <c r="AE91">
        <v>4.99</v>
      </c>
      <c r="AF91">
        <v>42.71</v>
      </c>
      <c r="AG91">
        <v>0</v>
      </c>
      <c r="AH91">
        <v>6.77</v>
      </c>
      <c r="AI91">
        <v>0.68</v>
      </c>
    </row>
    <row r="92" spans="7:35">
      <c r="G92" t="s">
        <v>134</v>
      </c>
      <c r="H92" s="73">
        <v>0.68</v>
      </c>
      <c r="I92" s="46">
        <v>0</v>
      </c>
      <c r="J92" s="46">
        <v>4.99</v>
      </c>
      <c r="K92" s="46">
        <v>43.49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43.49</v>
      </c>
      <c r="X92">
        <v>100</v>
      </c>
      <c r="Y92">
        <v>0</v>
      </c>
      <c r="Z92">
        <v>99.42</v>
      </c>
      <c r="AA92">
        <v>20.399999999999999</v>
      </c>
      <c r="AB92">
        <v>0</v>
      </c>
      <c r="AC92">
        <v>0</v>
      </c>
      <c r="AD92">
        <v>100</v>
      </c>
      <c r="AE92">
        <v>4.99</v>
      </c>
      <c r="AF92">
        <v>42.71</v>
      </c>
      <c r="AG92">
        <v>0</v>
      </c>
      <c r="AH92">
        <v>6.77</v>
      </c>
      <c r="AI92">
        <v>0.68</v>
      </c>
    </row>
    <row r="93" spans="7:35">
      <c r="G93" t="s">
        <v>135</v>
      </c>
      <c r="H93" s="73">
        <v>0.68</v>
      </c>
      <c r="I93" s="46">
        <v>0</v>
      </c>
      <c r="J93" s="46">
        <v>4.99</v>
      </c>
      <c r="K93" s="46">
        <v>43.49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43.49</v>
      </c>
      <c r="X93">
        <v>100</v>
      </c>
      <c r="Y93">
        <v>0</v>
      </c>
      <c r="Z93">
        <v>99.42</v>
      </c>
      <c r="AA93">
        <v>20.399999999999999</v>
      </c>
      <c r="AB93">
        <v>0</v>
      </c>
      <c r="AC93">
        <v>0</v>
      </c>
      <c r="AD93">
        <v>100</v>
      </c>
      <c r="AE93">
        <v>4.99</v>
      </c>
      <c r="AF93">
        <v>42.71</v>
      </c>
      <c r="AG93">
        <v>0</v>
      </c>
      <c r="AH93">
        <v>6.77</v>
      </c>
      <c r="AI93">
        <v>0.68</v>
      </c>
    </row>
    <row r="94" spans="7:35">
      <c r="G94" t="s">
        <v>136</v>
      </c>
      <c r="H94" s="73">
        <v>0.68</v>
      </c>
      <c r="I94" s="46">
        <v>0</v>
      </c>
      <c r="J94" s="46">
        <v>4.99</v>
      </c>
      <c r="K94" s="46">
        <v>43.49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43.49</v>
      </c>
      <c r="X94">
        <v>100</v>
      </c>
      <c r="Y94">
        <v>0</v>
      </c>
      <c r="Z94">
        <v>99.42</v>
      </c>
      <c r="AA94">
        <v>20.399999999999999</v>
      </c>
      <c r="AB94">
        <v>0</v>
      </c>
      <c r="AC94">
        <v>0</v>
      </c>
      <c r="AD94">
        <v>100</v>
      </c>
      <c r="AE94">
        <v>4.99</v>
      </c>
      <c r="AF94">
        <v>42.71</v>
      </c>
      <c r="AG94">
        <v>0</v>
      </c>
      <c r="AH94">
        <v>6.77</v>
      </c>
      <c r="AI94">
        <v>0.68</v>
      </c>
    </row>
    <row r="95" spans="7:35">
      <c r="G95" t="s">
        <v>137</v>
      </c>
      <c r="H95" s="73">
        <v>0.63</v>
      </c>
      <c r="I95" s="46">
        <v>0</v>
      </c>
      <c r="J95" s="46">
        <v>4.8899999999999997</v>
      </c>
      <c r="K95" s="46">
        <v>43.49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43.49</v>
      </c>
      <c r="X95">
        <v>100</v>
      </c>
      <c r="Y95">
        <v>0</v>
      </c>
      <c r="Z95">
        <v>99.42</v>
      </c>
      <c r="AA95">
        <v>20.399999999999999</v>
      </c>
      <c r="AB95">
        <v>0</v>
      </c>
      <c r="AC95">
        <v>0</v>
      </c>
      <c r="AD95">
        <v>100</v>
      </c>
      <c r="AE95">
        <v>4.8899999999999997</v>
      </c>
      <c r="AF95">
        <v>42.71</v>
      </c>
      <c r="AG95">
        <v>0</v>
      </c>
      <c r="AH95">
        <v>6.77</v>
      </c>
      <c r="AI95">
        <v>0.63</v>
      </c>
    </row>
    <row r="96" spans="7:35">
      <c r="G96" t="s">
        <v>138</v>
      </c>
      <c r="H96" s="73">
        <v>0.63</v>
      </c>
      <c r="I96" s="46">
        <v>0</v>
      </c>
      <c r="J96" s="46">
        <v>4.8899999999999997</v>
      </c>
      <c r="K96" s="46">
        <v>43.49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43.49</v>
      </c>
      <c r="X96">
        <v>100</v>
      </c>
      <c r="Y96">
        <v>0</v>
      </c>
      <c r="Z96">
        <v>99.42</v>
      </c>
      <c r="AA96">
        <v>20.399999999999999</v>
      </c>
      <c r="AB96">
        <v>0</v>
      </c>
      <c r="AC96">
        <v>0</v>
      </c>
      <c r="AD96">
        <v>100</v>
      </c>
      <c r="AE96">
        <v>4.8899999999999997</v>
      </c>
      <c r="AF96">
        <v>42.71</v>
      </c>
      <c r="AG96">
        <v>0</v>
      </c>
      <c r="AH96">
        <v>6.77</v>
      </c>
      <c r="AI96">
        <v>0.63</v>
      </c>
    </row>
    <row r="97" spans="1:133">
      <c r="G97" t="s">
        <v>139</v>
      </c>
      <c r="H97" s="73">
        <v>0.63</v>
      </c>
      <c r="I97" s="46">
        <v>0</v>
      </c>
      <c r="J97" s="46">
        <v>4.8899999999999997</v>
      </c>
      <c r="K97" s="46">
        <v>43.49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43.49</v>
      </c>
      <c r="X97">
        <v>100</v>
      </c>
      <c r="Y97">
        <v>0</v>
      </c>
      <c r="Z97">
        <v>99.42</v>
      </c>
      <c r="AA97">
        <v>20.399999999999999</v>
      </c>
      <c r="AB97">
        <v>0</v>
      </c>
      <c r="AC97">
        <v>0</v>
      </c>
      <c r="AD97">
        <v>100</v>
      </c>
      <c r="AE97">
        <v>4.8899999999999997</v>
      </c>
      <c r="AF97">
        <v>42.71</v>
      </c>
      <c r="AG97">
        <v>0</v>
      </c>
      <c r="AH97">
        <v>6.77</v>
      </c>
      <c r="AI97">
        <v>0.63</v>
      </c>
    </row>
    <row r="98" spans="1:133">
      <c r="G98" t="s">
        <v>140</v>
      </c>
      <c r="H98" s="73">
        <v>0.63</v>
      </c>
      <c r="I98" s="46">
        <v>0</v>
      </c>
      <c r="J98" s="46">
        <v>4.8899999999999997</v>
      </c>
      <c r="K98" s="46">
        <v>43.49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43.49</v>
      </c>
      <c r="X98">
        <v>100</v>
      </c>
      <c r="Y98">
        <v>0</v>
      </c>
      <c r="Z98">
        <v>99.42</v>
      </c>
      <c r="AA98">
        <v>20.399999999999999</v>
      </c>
      <c r="AB98">
        <v>0</v>
      </c>
      <c r="AC98">
        <v>0</v>
      </c>
      <c r="AD98">
        <v>100</v>
      </c>
      <c r="AE98">
        <v>4.8899999999999997</v>
      </c>
      <c r="AF98">
        <v>42.71</v>
      </c>
      <c r="AG98">
        <v>0</v>
      </c>
      <c r="AH98">
        <v>6.77</v>
      </c>
      <c r="AI98">
        <v>0.63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0.11816999999999993</v>
      </c>
      <c r="K99" s="69">
        <f t="shared" si="1"/>
        <v>1.1887199999999987</v>
      </c>
      <c r="L99" s="69">
        <f t="shared" si="1"/>
        <v>0.20549749999999989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1.0437599999999976</v>
      </c>
      <c r="X99">
        <f t="shared" si="1"/>
        <v>1.2</v>
      </c>
      <c r="Y99">
        <f t="shared" si="1"/>
        <v>4.3017500000000007E-2</v>
      </c>
      <c r="Z99">
        <f t="shared" si="1"/>
        <v>0.7953600000000004</v>
      </c>
      <c r="AA99">
        <f t="shared" si="1"/>
        <v>0.48960000000000081</v>
      </c>
      <c r="AB99">
        <f t="shared" si="1"/>
        <v>1.2</v>
      </c>
      <c r="AC99">
        <f t="shared" si="1"/>
        <v>2.4226800000000002</v>
      </c>
      <c r="AD99">
        <f t="shared" si="1"/>
        <v>0.6</v>
      </c>
      <c r="AE99">
        <f t="shared" si="1"/>
        <v>0.11816999999999993</v>
      </c>
      <c r="AF99">
        <f t="shared" si="1"/>
        <v>0.34168000000000009</v>
      </c>
      <c r="AG99">
        <f t="shared" si="1"/>
        <v>0.14496000000000003</v>
      </c>
      <c r="AH99">
        <f t="shared" si="1"/>
        <v>0.16247999999999976</v>
      </c>
      <c r="AI99">
        <f t="shared" si="1"/>
        <v>1.8079999999999992E-2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69.59</v>
      </c>
      <c r="I3" s="53">
        <v>0</v>
      </c>
      <c r="J3" s="53">
        <v>19.329999999999998</v>
      </c>
      <c r="K3" s="53">
        <v>0</v>
      </c>
      <c r="L3" s="53">
        <v>0</v>
      </c>
      <c r="M3" s="72">
        <v>0</v>
      </c>
      <c r="N3" s="71">
        <v>0</v>
      </c>
      <c r="O3" s="53">
        <v>-20</v>
      </c>
      <c r="P3" s="53">
        <v>0</v>
      </c>
      <c r="Q3" s="53">
        <v>0</v>
      </c>
      <c r="R3" s="53">
        <v>-10.5</v>
      </c>
      <c r="S3" s="72">
        <v>0</v>
      </c>
      <c r="T3" t="s">
        <v>536</v>
      </c>
      <c r="U3" s="73">
        <v>88.92</v>
      </c>
      <c r="V3" s="74">
        <v>-31</v>
      </c>
      <c r="W3">
        <v>69.59</v>
      </c>
      <c r="X3">
        <v>-20</v>
      </c>
      <c r="Y3">
        <v>-0.5</v>
      </c>
      <c r="Z3">
        <v>-10.5</v>
      </c>
      <c r="AA3">
        <v>0</v>
      </c>
      <c r="AB3">
        <v>19.329999999999998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52.19</v>
      </c>
      <c r="I4" s="46">
        <v>0</v>
      </c>
      <c r="J4" s="46">
        <v>19.329999999999998</v>
      </c>
      <c r="K4" s="46">
        <v>0</v>
      </c>
      <c r="L4" s="46">
        <v>0</v>
      </c>
      <c r="M4" s="74">
        <v>0</v>
      </c>
      <c r="N4" s="73">
        <v>0</v>
      </c>
      <c r="O4" s="46">
        <v>-30</v>
      </c>
      <c r="P4" s="46">
        <v>0</v>
      </c>
      <c r="Q4" s="46">
        <v>0</v>
      </c>
      <c r="R4" s="46">
        <v>-10.5</v>
      </c>
      <c r="S4" s="74">
        <v>0</v>
      </c>
      <c r="U4" s="73">
        <v>71.52</v>
      </c>
      <c r="V4" s="74">
        <v>-41</v>
      </c>
      <c r="W4">
        <v>52.19</v>
      </c>
      <c r="X4">
        <v>-30</v>
      </c>
      <c r="Y4">
        <v>-0.5</v>
      </c>
      <c r="Z4">
        <v>-10.5</v>
      </c>
      <c r="AA4">
        <v>0</v>
      </c>
      <c r="AB4">
        <v>19.329999999999998</v>
      </c>
    </row>
    <row r="5" spans="1:28">
      <c r="G5" t="s">
        <v>47</v>
      </c>
      <c r="H5" s="73">
        <v>28.03</v>
      </c>
      <c r="I5" s="46">
        <v>0</v>
      </c>
      <c r="J5" s="46">
        <v>22.23</v>
      </c>
      <c r="K5" s="46">
        <v>0</v>
      </c>
      <c r="L5" s="46">
        <v>0</v>
      </c>
      <c r="M5" s="74">
        <v>0</v>
      </c>
      <c r="N5" s="73">
        <v>0</v>
      </c>
      <c r="O5" s="46">
        <v>-56</v>
      </c>
      <c r="P5" s="46">
        <v>0</v>
      </c>
      <c r="Q5" s="46">
        <v>0</v>
      </c>
      <c r="R5" s="46">
        <v>-10.5</v>
      </c>
      <c r="S5" s="74">
        <v>0</v>
      </c>
      <c r="U5" s="73">
        <v>50.26</v>
      </c>
      <c r="V5" s="74">
        <v>-67</v>
      </c>
      <c r="W5">
        <v>28.03</v>
      </c>
      <c r="X5">
        <v>-56</v>
      </c>
      <c r="Y5">
        <v>-0.5</v>
      </c>
      <c r="Z5">
        <v>-10.5</v>
      </c>
      <c r="AA5">
        <v>0</v>
      </c>
      <c r="AB5">
        <v>22.23</v>
      </c>
    </row>
    <row r="6" spans="1:28">
      <c r="G6" t="s">
        <v>48</v>
      </c>
      <c r="H6" s="73">
        <v>12.56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-60</v>
      </c>
      <c r="P6" s="46">
        <v>-35</v>
      </c>
      <c r="Q6" s="46">
        <v>0</v>
      </c>
      <c r="R6" s="46">
        <v>-10.5</v>
      </c>
      <c r="S6" s="74">
        <v>0</v>
      </c>
      <c r="U6" s="73">
        <v>12.56</v>
      </c>
      <c r="V6" s="74">
        <v>-106</v>
      </c>
      <c r="W6">
        <v>12.56</v>
      </c>
      <c r="X6">
        <v>-60</v>
      </c>
      <c r="Y6">
        <v>-0.5</v>
      </c>
      <c r="Z6">
        <v>-10.5</v>
      </c>
      <c r="AA6">
        <v>0</v>
      </c>
      <c r="AB6">
        <v>-35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-70</v>
      </c>
      <c r="P7" s="46">
        <v>-42</v>
      </c>
      <c r="Q7" s="46">
        <v>0</v>
      </c>
      <c r="R7" s="46">
        <v>-10.6</v>
      </c>
      <c r="S7" s="74">
        <v>0</v>
      </c>
      <c r="U7" s="73">
        <v>0</v>
      </c>
      <c r="V7" s="74">
        <v>-123.1</v>
      </c>
      <c r="W7">
        <v>0</v>
      </c>
      <c r="X7">
        <v>-70</v>
      </c>
      <c r="Y7">
        <v>-0.5</v>
      </c>
      <c r="Z7">
        <v>-10.6</v>
      </c>
      <c r="AA7">
        <v>0</v>
      </c>
      <c r="AB7">
        <v>-42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-77</v>
      </c>
      <c r="P8" s="46">
        <v>-21</v>
      </c>
      <c r="Q8" s="46">
        <v>0</v>
      </c>
      <c r="R8" s="46">
        <v>-10.6</v>
      </c>
      <c r="S8" s="74">
        <v>0</v>
      </c>
      <c r="U8" s="73">
        <v>0</v>
      </c>
      <c r="V8" s="74">
        <v>-109.1</v>
      </c>
      <c r="W8">
        <v>0</v>
      </c>
      <c r="X8">
        <v>-77</v>
      </c>
      <c r="Y8">
        <v>-0.5</v>
      </c>
      <c r="Z8">
        <v>-10.6</v>
      </c>
      <c r="AA8">
        <v>0</v>
      </c>
      <c r="AB8">
        <v>-21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-31</v>
      </c>
      <c r="O9" s="46">
        <v>-52</v>
      </c>
      <c r="P9" s="46">
        <v>-23</v>
      </c>
      <c r="Q9" s="46">
        <v>0</v>
      </c>
      <c r="R9" s="46">
        <v>-10.6</v>
      </c>
      <c r="S9" s="74">
        <v>0</v>
      </c>
      <c r="U9" s="73">
        <v>0</v>
      </c>
      <c r="V9" s="74">
        <v>-117.1</v>
      </c>
      <c r="W9">
        <v>-31</v>
      </c>
      <c r="X9">
        <v>-52</v>
      </c>
      <c r="Y9">
        <v>-0.5</v>
      </c>
      <c r="Z9">
        <v>-10.6</v>
      </c>
      <c r="AA9">
        <v>0</v>
      </c>
      <c r="AB9">
        <v>-23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-26</v>
      </c>
      <c r="O10" s="46">
        <v>-60</v>
      </c>
      <c r="P10" s="46">
        <v>-18</v>
      </c>
      <c r="Q10" s="46">
        <v>0</v>
      </c>
      <c r="R10" s="46">
        <v>-10.6</v>
      </c>
      <c r="S10" s="74">
        <v>0</v>
      </c>
      <c r="U10" s="73">
        <v>0</v>
      </c>
      <c r="V10" s="74">
        <v>-115.1</v>
      </c>
      <c r="W10">
        <v>-26</v>
      </c>
      <c r="X10">
        <v>-60</v>
      </c>
      <c r="Y10">
        <v>-0.5</v>
      </c>
      <c r="Z10">
        <v>-10.6</v>
      </c>
      <c r="AA10">
        <v>0</v>
      </c>
      <c r="AB10">
        <v>-18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-44</v>
      </c>
      <c r="O11" s="46">
        <v>-50</v>
      </c>
      <c r="P11" s="46">
        <v>-14</v>
      </c>
      <c r="Q11" s="46">
        <v>0</v>
      </c>
      <c r="R11" s="46">
        <v>-10.6</v>
      </c>
      <c r="S11" s="74">
        <v>0</v>
      </c>
      <c r="U11" s="73">
        <v>0</v>
      </c>
      <c r="V11" s="74">
        <v>-119.1</v>
      </c>
      <c r="W11">
        <v>-44</v>
      </c>
      <c r="X11">
        <v>-50</v>
      </c>
      <c r="Y11">
        <v>-0.5</v>
      </c>
      <c r="Z11">
        <v>-10.6</v>
      </c>
      <c r="AA11">
        <v>0</v>
      </c>
      <c r="AB11">
        <v>-14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-61</v>
      </c>
      <c r="O12" s="46">
        <v>-57</v>
      </c>
      <c r="P12" s="46">
        <v>-21</v>
      </c>
      <c r="Q12" s="46">
        <v>0</v>
      </c>
      <c r="R12" s="46">
        <v>-10.6</v>
      </c>
      <c r="S12" s="74">
        <v>0</v>
      </c>
      <c r="U12" s="73">
        <v>0</v>
      </c>
      <c r="V12" s="74">
        <v>-150.1</v>
      </c>
      <c r="W12">
        <v>-61</v>
      </c>
      <c r="X12">
        <v>-57</v>
      </c>
      <c r="Y12">
        <v>-0.5</v>
      </c>
      <c r="Z12">
        <v>-10.6</v>
      </c>
      <c r="AA12">
        <v>0</v>
      </c>
      <c r="AB12">
        <v>-21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-56</v>
      </c>
      <c r="O13" s="46">
        <v>-25</v>
      </c>
      <c r="P13" s="46">
        <v>-17</v>
      </c>
      <c r="Q13" s="46">
        <v>0</v>
      </c>
      <c r="R13" s="46">
        <v>-10.6</v>
      </c>
      <c r="S13" s="74">
        <v>0</v>
      </c>
      <c r="U13" s="73">
        <v>0</v>
      </c>
      <c r="V13" s="74">
        <v>-109.1</v>
      </c>
      <c r="W13">
        <v>-56</v>
      </c>
      <c r="X13">
        <v>-25</v>
      </c>
      <c r="Y13">
        <v>-0.5</v>
      </c>
      <c r="Z13">
        <v>-10.6</v>
      </c>
      <c r="AA13">
        <v>0</v>
      </c>
      <c r="AB13">
        <v>-17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-27</v>
      </c>
      <c r="O14" s="46">
        <v>-20</v>
      </c>
      <c r="P14" s="46">
        <v>-17</v>
      </c>
      <c r="Q14" s="46">
        <v>0</v>
      </c>
      <c r="R14" s="46">
        <v>-10.7</v>
      </c>
      <c r="S14" s="74">
        <v>0</v>
      </c>
      <c r="U14" s="73">
        <v>0</v>
      </c>
      <c r="V14" s="74">
        <v>-75.2</v>
      </c>
      <c r="W14">
        <v>-27</v>
      </c>
      <c r="X14">
        <v>-20</v>
      </c>
      <c r="Y14">
        <v>-0.5</v>
      </c>
      <c r="Z14">
        <v>-10.7</v>
      </c>
      <c r="AA14">
        <v>0</v>
      </c>
      <c r="AB14">
        <v>-17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</v>
      </c>
      <c r="O15" s="46">
        <v>-10</v>
      </c>
      <c r="P15" s="46">
        <v>-13</v>
      </c>
      <c r="Q15" s="46">
        <v>0</v>
      </c>
      <c r="R15" s="46">
        <v>-10.7</v>
      </c>
      <c r="S15" s="74">
        <v>0</v>
      </c>
      <c r="U15" s="73">
        <v>0</v>
      </c>
      <c r="V15" s="74">
        <v>-40.200000000000003</v>
      </c>
      <c r="W15">
        <v>-6</v>
      </c>
      <c r="X15">
        <v>-10</v>
      </c>
      <c r="Y15">
        <v>-0.5</v>
      </c>
      <c r="Z15">
        <v>-10.7</v>
      </c>
      <c r="AA15">
        <v>0</v>
      </c>
      <c r="AB15">
        <v>-13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-27</v>
      </c>
      <c r="O16" s="46">
        <v>-15</v>
      </c>
      <c r="P16" s="46">
        <v>-11</v>
      </c>
      <c r="Q16" s="46">
        <v>0</v>
      </c>
      <c r="R16" s="46">
        <v>-10.7</v>
      </c>
      <c r="S16" s="74">
        <v>0</v>
      </c>
      <c r="U16" s="73">
        <v>0</v>
      </c>
      <c r="V16" s="74">
        <v>-64.2</v>
      </c>
      <c r="W16">
        <v>-27</v>
      </c>
      <c r="X16">
        <v>-15</v>
      </c>
      <c r="Y16">
        <v>-0.5</v>
      </c>
      <c r="Z16">
        <v>-10.7</v>
      </c>
      <c r="AA16">
        <v>0</v>
      </c>
      <c r="AB16">
        <v>-11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-24</v>
      </c>
      <c r="P17" s="46">
        <v>-2</v>
      </c>
      <c r="Q17" s="46">
        <v>0</v>
      </c>
      <c r="R17" s="46">
        <v>-10.7</v>
      </c>
      <c r="S17" s="74">
        <v>0</v>
      </c>
      <c r="U17" s="73">
        <v>0</v>
      </c>
      <c r="V17" s="74">
        <v>-37.200000000000003</v>
      </c>
      <c r="W17">
        <v>0</v>
      </c>
      <c r="X17">
        <v>-24</v>
      </c>
      <c r="Y17">
        <v>-0.5</v>
      </c>
      <c r="Z17">
        <v>-10.7</v>
      </c>
      <c r="AA17">
        <v>0</v>
      </c>
      <c r="AB17">
        <v>-2</v>
      </c>
    </row>
    <row r="18" spans="7:28">
      <c r="G18" t="s">
        <v>60</v>
      </c>
      <c r="H18" s="73">
        <v>7.73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-54</v>
      </c>
      <c r="P18" s="46">
        <v>0</v>
      </c>
      <c r="Q18" s="46">
        <v>0</v>
      </c>
      <c r="R18" s="46">
        <v>-10.6</v>
      </c>
      <c r="S18" s="74">
        <v>0</v>
      </c>
      <c r="U18" s="73">
        <v>7.73</v>
      </c>
      <c r="V18" s="74">
        <v>-65.099999999999994</v>
      </c>
      <c r="W18">
        <v>7.73</v>
      </c>
      <c r="X18">
        <v>-54</v>
      </c>
      <c r="Y18">
        <v>-0.5</v>
      </c>
      <c r="Z18">
        <v>-10.6</v>
      </c>
      <c r="AA18">
        <v>0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-4</v>
      </c>
      <c r="O19" s="46">
        <v>-9</v>
      </c>
      <c r="P19" s="46">
        <v>-7</v>
      </c>
      <c r="Q19" s="46">
        <v>0</v>
      </c>
      <c r="R19" s="46">
        <v>-10.4</v>
      </c>
      <c r="S19" s="74">
        <v>0</v>
      </c>
      <c r="U19" s="73">
        <v>0</v>
      </c>
      <c r="V19" s="74">
        <v>-30.9</v>
      </c>
      <c r="W19">
        <v>-4</v>
      </c>
      <c r="X19">
        <v>-9</v>
      </c>
      <c r="Y19">
        <v>-0.5</v>
      </c>
      <c r="Z19">
        <v>-10.4</v>
      </c>
      <c r="AA19">
        <v>0</v>
      </c>
      <c r="AB19">
        <v>-7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-16</v>
      </c>
      <c r="O20" s="46">
        <v>-21</v>
      </c>
      <c r="P20" s="46">
        <v>-15</v>
      </c>
      <c r="Q20" s="46">
        <v>0</v>
      </c>
      <c r="R20" s="46">
        <v>-10</v>
      </c>
      <c r="S20" s="74">
        <v>0</v>
      </c>
      <c r="U20" s="73">
        <v>0</v>
      </c>
      <c r="V20" s="74">
        <v>-62.5</v>
      </c>
      <c r="W20">
        <v>-16</v>
      </c>
      <c r="X20">
        <v>-21</v>
      </c>
      <c r="Y20">
        <v>-0.5</v>
      </c>
      <c r="Z20">
        <v>-10</v>
      </c>
      <c r="AA20">
        <v>0</v>
      </c>
      <c r="AB20">
        <v>-15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-10</v>
      </c>
      <c r="O21" s="46">
        <v>-19</v>
      </c>
      <c r="P21" s="46">
        <v>-12</v>
      </c>
      <c r="Q21" s="46">
        <v>0</v>
      </c>
      <c r="R21" s="46">
        <v>-10</v>
      </c>
      <c r="S21" s="74">
        <v>0</v>
      </c>
      <c r="U21" s="73">
        <v>0</v>
      </c>
      <c r="V21" s="74">
        <v>-51.5</v>
      </c>
      <c r="W21">
        <v>-10</v>
      </c>
      <c r="X21">
        <v>-19</v>
      </c>
      <c r="Y21">
        <v>-0.5</v>
      </c>
      <c r="Z21">
        <v>-10</v>
      </c>
      <c r="AA21">
        <v>0</v>
      </c>
      <c r="AB21">
        <v>-12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-13</v>
      </c>
      <c r="O22" s="46">
        <v>-18</v>
      </c>
      <c r="P22" s="46">
        <v>-5</v>
      </c>
      <c r="Q22" s="46">
        <v>0</v>
      </c>
      <c r="R22" s="46">
        <v>-9</v>
      </c>
      <c r="S22" s="74">
        <v>0</v>
      </c>
      <c r="U22" s="73">
        <v>0</v>
      </c>
      <c r="V22" s="74">
        <v>-45.5</v>
      </c>
      <c r="W22">
        <v>-13</v>
      </c>
      <c r="X22">
        <v>-18</v>
      </c>
      <c r="Y22">
        <v>-0.5</v>
      </c>
      <c r="Z22">
        <v>-9</v>
      </c>
      <c r="AA22">
        <v>0</v>
      </c>
      <c r="AB22">
        <v>-5</v>
      </c>
    </row>
    <row r="23" spans="7:28">
      <c r="G23" t="s">
        <v>65</v>
      </c>
      <c r="H23" s="73">
        <v>0</v>
      </c>
      <c r="I23" s="46">
        <v>0</v>
      </c>
      <c r="J23" s="46">
        <v>31.89</v>
      </c>
      <c r="K23" s="46">
        <v>0</v>
      </c>
      <c r="L23" s="46">
        <v>0</v>
      </c>
      <c r="M23" s="74">
        <v>0</v>
      </c>
      <c r="N23" s="73">
        <v>-24</v>
      </c>
      <c r="O23" s="46">
        <v>-34</v>
      </c>
      <c r="P23" s="46">
        <v>0</v>
      </c>
      <c r="Q23" s="46">
        <v>0</v>
      </c>
      <c r="R23" s="46">
        <v>-8.1</v>
      </c>
      <c r="S23" s="74">
        <v>0</v>
      </c>
      <c r="U23" s="73">
        <v>31.89</v>
      </c>
      <c r="V23" s="74">
        <v>-66.599999999999994</v>
      </c>
      <c r="W23">
        <v>-24</v>
      </c>
      <c r="X23">
        <v>-34</v>
      </c>
      <c r="Y23">
        <v>-0.5</v>
      </c>
      <c r="Z23">
        <v>-8.1</v>
      </c>
      <c r="AA23">
        <v>0</v>
      </c>
      <c r="AB23">
        <v>31.89</v>
      </c>
    </row>
    <row r="24" spans="7:28">
      <c r="G24" t="s">
        <v>66</v>
      </c>
      <c r="H24" s="73">
        <v>0</v>
      </c>
      <c r="I24" s="46">
        <v>0</v>
      </c>
      <c r="J24" s="46">
        <v>69.59</v>
      </c>
      <c r="K24" s="46">
        <v>0</v>
      </c>
      <c r="L24" s="46">
        <v>0</v>
      </c>
      <c r="M24" s="74">
        <v>0</v>
      </c>
      <c r="N24" s="73">
        <v>-49</v>
      </c>
      <c r="O24" s="46">
        <v>-35</v>
      </c>
      <c r="P24" s="46">
        <v>0</v>
      </c>
      <c r="Q24" s="46">
        <v>0</v>
      </c>
      <c r="R24" s="46">
        <v>-6</v>
      </c>
      <c r="S24" s="74">
        <v>0</v>
      </c>
      <c r="U24" s="73">
        <v>69.59</v>
      </c>
      <c r="V24" s="74">
        <v>-90.5</v>
      </c>
      <c r="W24">
        <v>-49</v>
      </c>
      <c r="X24">
        <v>-35</v>
      </c>
      <c r="Y24">
        <v>-0.5</v>
      </c>
      <c r="Z24">
        <v>-6</v>
      </c>
      <c r="AA24">
        <v>0</v>
      </c>
      <c r="AB24">
        <v>69.59</v>
      </c>
    </row>
    <row r="25" spans="7:28">
      <c r="G25" t="s">
        <v>67</v>
      </c>
      <c r="H25" s="73">
        <v>0</v>
      </c>
      <c r="I25" s="46">
        <v>0</v>
      </c>
      <c r="J25" s="46">
        <v>38.659999999999997</v>
      </c>
      <c r="K25" s="46">
        <v>0</v>
      </c>
      <c r="L25" s="46">
        <v>0</v>
      </c>
      <c r="M25" s="74">
        <v>0</v>
      </c>
      <c r="N25" s="73">
        <v>0</v>
      </c>
      <c r="O25" s="46">
        <v>-103</v>
      </c>
      <c r="P25" s="46">
        <v>0</v>
      </c>
      <c r="Q25" s="46">
        <v>0</v>
      </c>
      <c r="R25" s="46">
        <v>-5</v>
      </c>
      <c r="S25" s="74">
        <v>0</v>
      </c>
      <c r="U25" s="73">
        <v>38.659999999999997</v>
      </c>
      <c r="V25" s="74">
        <v>-108.5</v>
      </c>
      <c r="W25">
        <v>0</v>
      </c>
      <c r="X25">
        <v>-103</v>
      </c>
      <c r="Y25">
        <v>-0.5</v>
      </c>
      <c r="Z25">
        <v>-5</v>
      </c>
      <c r="AA25">
        <v>0</v>
      </c>
      <c r="AB25">
        <v>38.659999999999997</v>
      </c>
    </row>
    <row r="26" spans="7:28">
      <c r="G26" t="s">
        <v>68</v>
      </c>
      <c r="H26" s="73">
        <v>0</v>
      </c>
      <c r="I26" s="46">
        <v>0</v>
      </c>
      <c r="J26" s="46">
        <v>36.729999999999997</v>
      </c>
      <c r="K26" s="46">
        <v>0</v>
      </c>
      <c r="L26" s="46">
        <v>0</v>
      </c>
      <c r="M26" s="74">
        <v>0</v>
      </c>
      <c r="N26" s="73">
        <v>0</v>
      </c>
      <c r="O26" s="46">
        <v>-101</v>
      </c>
      <c r="P26" s="46">
        <v>0</v>
      </c>
      <c r="Q26" s="46">
        <v>0</v>
      </c>
      <c r="R26" s="46">
        <v>-4.5999999999999996</v>
      </c>
      <c r="S26" s="74">
        <v>0</v>
      </c>
      <c r="U26" s="73">
        <v>36.729999999999997</v>
      </c>
      <c r="V26" s="74">
        <v>-106.1</v>
      </c>
      <c r="W26">
        <v>0</v>
      </c>
      <c r="X26">
        <v>-101</v>
      </c>
      <c r="Y26">
        <v>-0.5</v>
      </c>
      <c r="Z26">
        <v>-4.5999999999999996</v>
      </c>
      <c r="AA26">
        <v>0</v>
      </c>
      <c r="AB26">
        <v>36.729999999999997</v>
      </c>
    </row>
    <row r="27" spans="7:28">
      <c r="G27" t="s">
        <v>69</v>
      </c>
      <c r="H27" s="73">
        <v>100.52</v>
      </c>
      <c r="I27" s="46">
        <v>0</v>
      </c>
      <c r="J27" s="46">
        <v>35.76</v>
      </c>
      <c r="K27" s="46">
        <v>0</v>
      </c>
      <c r="L27" s="46">
        <v>0</v>
      </c>
      <c r="M27" s="74">
        <v>0</v>
      </c>
      <c r="N27" s="73">
        <v>0</v>
      </c>
      <c r="O27" s="46">
        <v>-98</v>
      </c>
      <c r="P27" s="46">
        <v>0</v>
      </c>
      <c r="Q27" s="46">
        <v>0</v>
      </c>
      <c r="R27" s="46">
        <v>-3.3</v>
      </c>
      <c r="S27" s="74">
        <v>0</v>
      </c>
      <c r="U27" s="73">
        <v>136.28</v>
      </c>
      <c r="V27" s="74">
        <v>-101.8</v>
      </c>
      <c r="W27">
        <v>100.52</v>
      </c>
      <c r="X27">
        <v>-98</v>
      </c>
      <c r="Y27">
        <v>-0.5</v>
      </c>
      <c r="Z27">
        <v>-3.3</v>
      </c>
      <c r="AA27">
        <v>0</v>
      </c>
      <c r="AB27">
        <v>35.76</v>
      </c>
    </row>
    <row r="28" spans="7:28">
      <c r="G28" t="s">
        <v>70</v>
      </c>
      <c r="H28" s="73">
        <v>99.55</v>
      </c>
      <c r="I28" s="46">
        <v>0</v>
      </c>
      <c r="J28" s="46">
        <v>34.79</v>
      </c>
      <c r="K28" s="46">
        <v>0</v>
      </c>
      <c r="L28" s="46">
        <v>0</v>
      </c>
      <c r="M28" s="74">
        <v>0</v>
      </c>
      <c r="N28" s="73">
        <v>0</v>
      </c>
      <c r="O28" s="46">
        <v>-102</v>
      </c>
      <c r="P28" s="46">
        <v>0</v>
      </c>
      <c r="Q28" s="46">
        <v>0</v>
      </c>
      <c r="R28" s="46">
        <v>-2.2999999999999998</v>
      </c>
      <c r="S28" s="74">
        <v>0</v>
      </c>
      <c r="U28" s="73">
        <v>134.34</v>
      </c>
      <c r="V28" s="74">
        <v>-104.8</v>
      </c>
      <c r="W28">
        <v>99.55</v>
      </c>
      <c r="X28">
        <v>-102</v>
      </c>
      <c r="Y28">
        <v>-0.5</v>
      </c>
      <c r="Z28">
        <v>-2.2999999999999998</v>
      </c>
      <c r="AA28">
        <v>0</v>
      </c>
      <c r="AB28">
        <v>34.79</v>
      </c>
    </row>
    <row r="29" spans="7:28">
      <c r="G29" t="s">
        <v>71</v>
      </c>
      <c r="H29" s="73">
        <v>105.35</v>
      </c>
      <c r="I29" s="46">
        <v>0</v>
      </c>
      <c r="J29" s="46">
        <v>35.76</v>
      </c>
      <c r="K29" s="46">
        <v>0</v>
      </c>
      <c r="L29" s="46">
        <v>0</v>
      </c>
      <c r="M29" s="74">
        <v>0</v>
      </c>
      <c r="N29" s="73">
        <v>0</v>
      </c>
      <c r="O29" s="46">
        <v>-122</v>
      </c>
      <c r="P29" s="46">
        <v>0</v>
      </c>
      <c r="Q29" s="46">
        <v>0</v>
      </c>
      <c r="R29" s="46">
        <v>-1.7</v>
      </c>
      <c r="S29" s="74">
        <v>0</v>
      </c>
      <c r="U29" s="73">
        <v>141.11000000000001</v>
      </c>
      <c r="V29" s="74">
        <v>-124.2</v>
      </c>
      <c r="W29">
        <v>105.35</v>
      </c>
      <c r="X29">
        <v>-122</v>
      </c>
      <c r="Y29">
        <v>-0.5</v>
      </c>
      <c r="Z29">
        <v>-1.7</v>
      </c>
      <c r="AA29">
        <v>0</v>
      </c>
      <c r="AB29">
        <v>35.76</v>
      </c>
    </row>
    <row r="30" spans="7:28">
      <c r="G30" t="s">
        <v>72</v>
      </c>
      <c r="H30" s="73">
        <v>107.28</v>
      </c>
      <c r="I30" s="46">
        <v>0</v>
      </c>
      <c r="J30" s="46">
        <v>41.56</v>
      </c>
      <c r="K30" s="46">
        <v>0</v>
      </c>
      <c r="L30" s="46">
        <v>0</v>
      </c>
      <c r="M30" s="74">
        <v>0</v>
      </c>
      <c r="N30" s="73">
        <v>0</v>
      </c>
      <c r="O30" s="46">
        <v>-64</v>
      </c>
      <c r="P30" s="46">
        <v>0</v>
      </c>
      <c r="Q30" s="46">
        <v>0</v>
      </c>
      <c r="R30" s="46">
        <v>-1.6</v>
      </c>
      <c r="S30" s="74">
        <v>0</v>
      </c>
      <c r="U30" s="73">
        <v>148.84</v>
      </c>
      <c r="V30" s="74">
        <v>-66.099999999999994</v>
      </c>
      <c r="W30">
        <v>107.28</v>
      </c>
      <c r="X30">
        <v>-64</v>
      </c>
      <c r="Y30">
        <v>-0.5</v>
      </c>
      <c r="Z30">
        <v>-1.6</v>
      </c>
      <c r="AA30">
        <v>0</v>
      </c>
      <c r="AB30">
        <v>41.56</v>
      </c>
    </row>
    <row r="31" spans="7:28">
      <c r="G31" t="s">
        <v>73</v>
      </c>
      <c r="H31" s="73">
        <v>29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-125</v>
      </c>
      <c r="P31" s="46">
        <v>-45</v>
      </c>
      <c r="Q31" s="46">
        <v>0</v>
      </c>
      <c r="R31" s="46">
        <v>-1.8</v>
      </c>
      <c r="S31" s="74">
        <v>0</v>
      </c>
      <c r="U31" s="73">
        <v>29</v>
      </c>
      <c r="V31" s="74">
        <v>-172.3</v>
      </c>
      <c r="W31">
        <v>29</v>
      </c>
      <c r="X31">
        <v>-125</v>
      </c>
      <c r="Y31">
        <v>-0.5</v>
      </c>
      <c r="Z31">
        <v>-1.8</v>
      </c>
      <c r="AA31">
        <v>0</v>
      </c>
      <c r="AB31">
        <v>-45</v>
      </c>
    </row>
    <row r="32" spans="7:28">
      <c r="G32" t="s">
        <v>74</v>
      </c>
      <c r="H32" s="73">
        <v>54.12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-67</v>
      </c>
      <c r="P32" s="46">
        <v>-40</v>
      </c>
      <c r="Q32" s="46">
        <v>0</v>
      </c>
      <c r="R32" s="46">
        <v>-2.4</v>
      </c>
      <c r="S32" s="74">
        <v>0</v>
      </c>
      <c r="U32" s="73">
        <v>54.12</v>
      </c>
      <c r="V32" s="74">
        <v>-109.9</v>
      </c>
      <c r="W32">
        <v>54.12</v>
      </c>
      <c r="X32">
        <v>-67</v>
      </c>
      <c r="Y32">
        <v>-0.5</v>
      </c>
      <c r="Z32">
        <v>-2.4</v>
      </c>
      <c r="AA32">
        <v>0</v>
      </c>
      <c r="AB32">
        <v>-40</v>
      </c>
    </row>
    <row r="33" spans="7:28">
      <c r="G33" t="s">
        <v>75</v>
      </c>
      <c r="H33" s="73">
        <v>24.16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-60</v>
      </c>
      <c r="P33" s="46">
        <v>-75</v>
      </c>
      <c r="Q33" s="46">
        <v>0</v>
      </c>
      <c r="R33" s="46">
        <v>-3.2</v>
      </c>
      <c r="S33" s="74">
        <v>0</v>
      </c>
      <c r="U33" s="73">
        <v>24.16</v>
      </c>
      <c r="V33" s="74">
        <v>-138.69999999999999</v>
      </c>
      <c r="W33">
        <v>24.16</v>
      </c>
      <c r="X33">
        <v>-60</v>
      </c>
      <c r="Y33">
        <v>-0.5</v>
      </c>
      <c r="Z33">
        <v>-3.2</v>
      </c>
      <c r="AA33">
        <v>0</v>
      </c>
      <c r="AB33">
        <v>-75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-90</v>
      </c>
      <c r="P34" s="46">
        <v>-85</v>
      </c>
      <c r="Q34" s="46">
        <v>0</v>
      </c>
      <c r="R34" s="46">
        <v>-5.4</v>
      </c>
      <c r="S34" s="74">
        <v>0</v>
      </c>
      <c r="U34" s="73">
        <v>0</v>
      </c>
      <c r="V34" s="74">
        <v>-180.9</v>
      </c>
      <c r="W34">
        <v>0</v>
      </c>
      <c r="X34">
        <v>-90</v>
      </c>
      <c r="Y34">
        <v>-0.5</v>
      </c>
      <c r="Z34">
        <v>-5.4</v>
      </c>
      <c r="AA34">
        <v>0</v>
      </c>
      <c r="AB34">
        <v>-85</v>
      </c>
    </row>
    <row r="35" spans="7:28">
      <c r="G35" t="s">
        <v>77</v>
      </c>
      <c r="H35" s="73">
        <v>57.02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0</v>
      </c>
      <c r="O35" s="46">
        <v>-132</v>
      </c>
      <c r="P35" s="46">
        <v>-80</v>
      </c>
      <c r="Q35" s="46">
        <v>0</v>
      </c>
      <c r="R35" s="46">
        <v>-5</v>
      </c>
      <c r="S35" s="74">
        <v>0</v>
      </c>
      <c r="U35" s="73">
        <v>57.12</v>
      </c>
      <c r="V35" s="74">
        <v>-217.5</v>
      </c>
      <c r="W35">
        <v>57.02</v>
      </c>
      <c r="X35">
        <v>-132</v>
      </c>
      <c r="Y35">
        <v>-0.5</v>
      </c>
      <c r="Z35">
        <v>-5</v>
      </c>
      <c r="AA35">
        <v>0.1</v>
      </c>
      <c r="AB35">
        <v>-80</v>
      </c>
    </row>
    <row r="36" spans="7:28">
      <c r="G36" t="s">
        <v>78</v>
      </c>
      <c r="H36" s="73">
        <v>58.96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-116</v>
      </c>
      <c r="P36" s="46">
        <v>-40</v>
      </c>
      <c r="Q36" s="46">
        <v>0</v>
      </c>
      <c r="R36" s="46">
        <v>-5.5</v>
      </c>
      <c r="S36" s="74">
        <v>0</v>
      </c>
      <c r="U36" s="73">
        <v>58.96</v>
      </c>
      <c r="V36" s="74">
        <v>-162</v>
      </c>
      <c r="W36">
        <v>58.96</v>
      </c>
      <c r="X36">
        <v>-116</v>
      </c>
      <c r="Y36">
        <v>-0.5</v>
      </c>
      <c r="Z36">
        <v>-5.5</v>
      </c>
      <c r="AA36">
        <v>0</v>
      </c>
      <c r="AB36">
        <v>-40</v>
      </c>
    </row>
    <row r="37" spans="7:28">
      <c r="G37" t="s">
        <v>79</v>
      </c>
      <c r="H37" s="73">
        <v>93.75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-38</v>
      </c>
      <c r="P37" s="46">
        <v>-15</v>
      </c>
      <c r="Q37" s="46">
        <v>0</v>
      </c>
      <c r="R37" s="46">
        <v>-5.8</v>
      </c>
      <c r="S37" s="74">
        <v>0</v>
      </c>
      <c r="U37" s="73">
        <v>93.75</v>
      </c>
      <c r="V37" s="74">
        <v>-59.3</v>
      </c>
      <c r="W37">
        <v>93.75</v>
      </c>
      <c r="X37">
        <v>-38</v>
      </c>
      <c r="Y37">
        <v>-0.5</v>
      </c>
      <c r="Z37">
        <v>-5.8</v>
      </c>
      <c r="AA37">
        <v>0</v>
      </c>
      <c r="AB37">
        <v>-15</v>
      </c>
    </row>
    <row r="38" spans="7:28">
      <c r="G38" t="s">
        <v>80</v>
      </c>
      <c r="H38" s="73">
        <v>91.82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-31</v>
      </c>
      <c r="P38" s="46">
        <v>-15</v>
      </c>
      <c r="Q38" s="46">
        <v>0</v>
      </c>
      <c r="R38" s="46">
        <v>-6.3</v>
      </c>
      <c r="S38" s="74">
        <v>0</v>
      </c>
      <c r="U38" s="73">
        <v>91.82</v>
      </c>
      <c r="V38" s="74">
        <v>-52.8</v>
      </c>
      <c r="W38">
        <v>91.82</v>
      </c>
      <c r="X38">
        <v>-31</v>
      </c>
      <c r="Y38">
        <v>-0.5</v>
      </c>
      <c r="Z38">
        <v>-6.3</v>
      </c>
      <c r="AA38">
        <v>0</v>
      </c>
      <c r="AB38">
        <v>-15</v>
      </c>
    </row>
    <row r="39" spans="7:28">
      <c r="G39" t="s">
        <v>81</v>
      </c>
      <c r="H39" s="73">
        <v>37.69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-7</v>
      </c>
      <c r="S39" s="74">
        <v>0</v>
      </c>
      <c r="U39" s="73">
        <v>37.69</v>
      </c>
      <c r="V39" s="74">
        <v>-7.5</v>
      </c>
      <c r="W39">
        <v>37.69</v>
      </c>
      <c r="X39">
        <v>0</v>
      </c>
      <c r="Y39">
        <v>-0.5</v>
      </c>
      <c r="Z39">
        <v>-7</v>
      </c>
      <c r="AA39">
        <v>0</v>
      </c>
      <c r="AB39">
        <v>0</v>
      </c>
    </row>
    <row r="40" spans="7:28">
      <c r="G40" t="s">
        <v>82</v>
      </c>
      <c r="H40" s="73">
        <v>40.590000000000003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-7.5</v>
      </c>
      <c r="S40" s="74">
        <v>0</v>
      </c>
      <c r="U40" s="73">
        <v>40.590000000000003</v>
      </c>
      <c r="V40" s="74">
        <v>-8</v>
      </c>
      <c r="W40">
        <v>40.590000000000003</v>
      </c>
      <c r="X40">
        <v>0</v>
      </c>
      <c r="Y40">
        <v>-0.5</v>
      </c>
      <c r="Z40">
        <v>-7.5</v>
      </c>
      <c r="AA40">
        <v>0</v>
      </c>
      <c r="AB40">
        <v>0</v>
      </c>
    </row>
    <row r="41" spans="7:28">
      <c r="G41" t="s">
        <v>83</v>
      </c>
      <c r="H41" s="73">
        <v>66.69</v>
      </c>
      <c r="I41" s="46">
        <v>0</v>
      </c>
      <c r="J41" s="46">
        <v>0</v>
      </c>
      <c r="K41" s="46">
        <v>0</v>
      </c>
      <c r="L41" s="46">
        <v>0</v>
      </c>
      <c r="M41" s="74">
        <v>0.1</v>
      </c>
      <c r="N41" s="73">
        <v>0</v>
      </c>
      <c r="O41" s="46">
        <v>0</v>
      </c>
      <c r="P41" s="46">
        <v>0</v>
      </c>
      <c r="Q41" s="46">
        <v>0</v>
      </c>
      <c r="R41" s="46">
        <v>-7.6</v>
      </c>
      <c r="S41" s="74">
        <v>0</v>
      </c>
      <c r="U41" s="73">
        <v>66.790000000000006</v>
      </c>
      <c r="V41" s="74">
        <v>-8.1</v>
      </c>
      <c r="W41">
        <v>66.69</v>
      </c>
      <c r="X41">
        <v>0</v>
      </c>
      <c r="Y41">
        <v>-0.5</v>
      </c>
      <c r="Z41">
        <v>-7.6</v>
      </c>
      <c r="AA41">
        <v>0.1</v>
      </c>
      <c r="AB41">
        <v>0</v>
      </c>
    </row>
    <row r="42" spans="7:28">
      <c r="G42" t="s">
        <v>84</v>
      </c>
      <c r="H42" s="73">
        <v>67.650000000000006</v>
      </c>
      <c r="I42" s="46">
        <v>0</v>
      </c>
      <c r="J42" s="46">
        <v>0</v>
      </c>
      <c r="K42" s="46">
        <v>0</v>
      </c>
      <c r="L42" s="46">
        <v>0</v>
      </c>
      <c r="M42" s="74">
        <v>0.1</v>
      </c>
      <c r="N42" s="73">
        <v>0</v>
      </c>
      <c r="O42" s="46">
        <v>0</v>
      </c>
      <c r="P42" s="46">
        <v>-5</v>
      </c>
      <c r="Q42" s="46">
        <v>0</v>
      </c>
      <c r="R42" s="46">
        <v>-7.9</v>
      </c>
      <c r="S42" s="74">
        <v>0</v>
      </c>
      <c r="U42" s="73">
        <v>67.75</v>
      </c>
      <c r="V42" s="74">
        <v>-13.4</v>
      </c>
      <c r="W42">
        <v>67.650000000000006</v>
      </c>
      <c r="X42">
        <v>0</v>
      </c>
      <c r="Y42">
        <v>-0.5</v>
      </c>
      <c r="Z42">
        <v>-7.9</v>
      </c>
      <c r="AA42">
        <v>0.1</v>
      </c>
      <c r="AB42">
        <v>-5</v>
      </c>
    </row>
    <row r="43" spans="7:28">
      <c r="G43" t="s">
        <v>85</v>
      </c>
      <c r="H43" s="73">
        <v>31.89</v>
      </c>
      <c r="I43" s="46">
        <v>0</v>
      </c>
      <c r="J43" s="46">
        <v>0</v>
      </c>
      <c r="K43" s="46">
        <v>0</v>
      </c>
      <c r="L43" s="46">
        <v>0</v>
      </c>
      <c r="M43" s="74">
        <v>0.1</v>
      </c>
      <c r="N43" s="73">
        <v>0</v>
      </c>
      <c r="O43" s="46">
        <v>-54</v>
      </c>
      <c r="P43" s="46">
        <v>-60</v>
      </c>
      <c r="Q43" s="46">
        <v>0</v>
      </c>
      <c r="R43" s="46">
        <v>-8.5</v>
      </c>
      <c r="S43" s="74">
        <v>0</v>
      </c>
      <c r="U43" s="73">
        <v>31.99</v>
      </c>
      <c r="V43" s="74">
        <v>-123</v>
      </c>
      <c r="W43">
        <v>31.89</v>
      </c>
      <c r="X43">
        <v>-54</v>
      </c>
      <c r="Y43">
        <v>-0.5</v>
      </c>
      <c r="Z43">
        <v>-8.5</v>
      </c>
      <c r="AA43">
        <v>0.1</v>
      </c>
      <c r="AB43">
        <v>-60</v>
      </c>
    </row>
    <row r="44" spans="7:28">
      <c r="G44" t="s">
        <v>86</v>
      </c>
      <c r="H44" s="73">
        <v>19.329999999999998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-46</v>
      </c>
      <c r="P44" s="46">
        <v>-60</v>
      </c>
      <c r="Q44" s="46">
        <v>0</v>
      </c>
      <c r="R44" s="46">
        <v>-8.8000000000000007</v>
      </c>
      <c r="S44" s="74">
        <v>0</v>
      </c>
      <c r="U44" s="73">
        <v>19.329999999999998</v>
      </c>
      <c r="V44" s="74">
        <v>-115.3</v>
      </c>
      <c r="W44">
        <v>19.329999999999998</v>
      </c>
      <c r="X44">
        <v>-46</v>
      </c>
      <c r="Y44">
        <v>-0.5</v>
      </c>
      <c r="Z44">
        <v>-8.8000000000000007</v>
      </c>
      <c r="AA44">
        <v>0</v>
      </c>
      <c r="AB44">
        <v>-60</v>
      </c>
    </row>
    <row r="45" spans="7:28">
      <c r="G45" t="s">
        <v>87</v>
      </c>
      <c r="H45" s="73">
        <v>25.13</v>
      </c>
      <c r="I45" s="46">
        <v>0</v>
      </c>
      <c r="J45" s="46">
        <v>0</v>
      </c>
      <c r="K45" s="46">
        <v>0</v>
      </c>
      <c r="L45" s="46">
        <v>0</v>
      </c>
      <c r="M45" s="74">
        <v>0.1</v>
      </c>
      <c r="N45" s="73">
        <v>0</v>
      </c>
      <c r="O45" s="46">
        <v>-40</v>
      </c>
      <c r="P45" s="46">
        <v>-55</v>
      </c>
      <c r="Q45" s="46">
        <v>0</v>
      </c>
      <c r="R45" s="46">
        <v>-9.3000000000000007</v>
      </c>
      <c r="S45" s="74">
        <v>0</v>
      </c>
      <c r="U45" s="73">
        <v>25.23</v>
      </c>
      <c r="V45" s="74">
        <v>-104.8</v>
      </c>
      <c r="W45">
        <v>25.13</v>
      </c>
      <c r="X45">
        <v>-40</v>
      </c>
      <c r="Y45">
        <v>-0.5</v>
      </c>
      <c r="Z45">
        <v>-9.3000000000000007</v>
      </c>
      <c r="AA45">
        <v>0.1</v>
      </c>
      <c r="AB45">
        <v>-55</v>
      </c>
    </row>
    <row r="46" spans="7:28">
      <c r="G46" t="s">
        <v>88</v>
      </c>
      <c r="H46" s="73">
        <v>33.83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-40</v>
      </c>
      <c r="P46" s="46">
        <v>-50</v>
      </c>
      <c r="Q46" s="46">
        <v>0</v>
      </c>
      <c r="R46" s="46">
        <v>-9.8000000000000007</v>
      </c>
      <c r="S46" s="74">
        <v>0</v>
      </c>
      <c r="U46" s="73">
        <v>33.83</v>
      </c>
      <c r="V46" s="74">
        <v>-100.3</v>
      </c>
      <c r="W46">
        <v>33.83</v>
      </c>
      <c r="X46">
        <v>-40</v>
      </c>
      <c r="Y46">
        <v>-0.5</v>
      </c>
      <c r="Z46">
        <v>-9.8000000000000007</v>
      </c>
      <c r="AA46">
        <v>0</v>
      </c>
      <c r="AB46">
        <v>-50</v>
      </c>
    </row>
    <row r="47" spans="7:28">
      <c r="G47" t="s">
        <v>89</v>
      </c>
      <c r="H47" s="73">
        <v>40.590000000000003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-32</v>
      </c>
      <c r="P47" s="46">
        <v>-65</v>
      </c>
      <c r="Q47" s="46">
        <v>0</v>
      </c>
      <c r="R47" s="46">
        <v>-9.5</v>
      </c>
      <c r="S47" s="74">
        <v>0</v>
      </c>
      <c r="U47" s="73">
        <v>40.590000000000003</v>
      </c>
      <c r="V47" s="74">
        <v>-107</v>
      </c>
      <c r="W47">
        <v>40.590000000000003</v>
      </c>
      <c r="X47">
        <v>-32</v>
      </c>
      <c r="Y47">
        <v>-0.5</v>
      </c>
      <c r="Z47">
        <v>-9.5</v>
      </c>
      <c r="AA47">
        <v>0</v>
      </c>
      <c r="AB47">
        <v>-65</v>
      </c>
    </row>
    <row r="48" spans="7:28">
      <c r="G48" t="s">
        <v>90</v>
      </c>
      <c r="H48" s="73">
        <v>59.92</v>
      </c>
      <c r="I48" s="46">
        <v>0</v>
      </c>
      <c r="J48" s="46">
        <v>0</v>
      </c>
      <c r="K48" s="46">
        <v>0</v>
      </c>
      <c r="L48" s="46">
        <v>0</v>
      </c>
      <c r="M48" s="74">
        <v>0.1</v>
      </c>
      <c r="N48" s="73">
        <v>0</v>
      </c>
      <c r="O48" s="46">
        <v>-47</v>
      </c>
      <c r="P48" s="46">
        <v>-70</v>
      </c>
      <c r="Q48" s="46">
        <v>0</v>
      </c>
      <c r="R48" s="46">
        <v>-9.5</v>
      </c>
      <c r="S48" s="74">
        <v>0</v>
      </c>
      <c r="U48" s="73">
        <v>60.02</v>
      </c>
      <c r="V48" s="74">
        <v>-127</v>
      </c>
      <c r="W48">
        <v>59.92</v>
      </c>
      <c r="X48">
        <v>-47</v>
      </c>
      <c r="Y48">
        <v>-0.5</v>
      </c>
      <c r="Z48">
        <v>-9.5</v>
      </c>
      <c r="AA48">
        <v>0.1</v>
      </c>
      <c r="AB48">
        <v>-70</v>
      </c>
    </row>
    <row r="49" spans="7:28">
      <c r="G49" t="s">
        <v>91</v>
      </c>
      <c r="H49" s="73">
        <v>46.39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-27</v>
      </c>
      <c r="P49" s="46">
        <v>-55</v>
      </c>
      <c r="Q49" s="46">
        <v>0</v>
      </c>
      <c r="R49" s="46">
        <v>-9.5</v>
      </c>
      <c r="S49" s="74">
        <v>0</v>
      </c>
      <c r="U49" s="73">
        <v>46.49</v>
      </c>
      <c r="V49" s="74">
        <v>-92</v>
      </c>
      <c r="W49">
        <v>46.39</v>
      </c>
      <c r="X49">
        <v>-27</v>
      </c>
      <c r="Y49">
        <v>-0.5</v>
      </c>
      <c r="Z49">
        <v>-9.5</v>
      </c>
      <c r="AA49">
        <v>0.1</v>
      </c>
      <c r="AB49">
        <v>-55</v>
      </c>
    </row>
    <row r="50" spans="7:28">
      <c r="G50" t="s">
        <v>92</v>
      </c>
      <c r="H50" s="73">
        <v>50.25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-30</v>
      </c>
      <c r="P50" s="46">
        <v>-60</v>
      </c>
      <c r="Q50" s="46">
        <v>0</v>
      </c>
      <c r="R50" s="46">
        <v>-10</v>
      </c>
      <c r="S50" s="74">
        <v>0</v>
      </c>
      <c r="U50" s="73">
        <v>50.35</v>
      </c>
      <c r="V50" s="74">
        <v>-100.5</v>
      </c>
      <c r="W50">
        <v>50.25</v>
      </c>
      <c r="X50">
        <v>-30</v>
      </c>
      <c r="Y50">
        <v>-0.5</v>
      </c>
      <c r="Z50">
        <v>-10</v>
      </c>
      <c r="AA50">
        <v>0.1</v>
      </c>
      <c r="AB50">
        <v>-60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-26</v>
      </c>
      <c r="P51" s="46">
        <v>-70</v>
      </c>
      <c r="Q51" s="46">
        <v>0</v>
      </c>
      <c r="R51" s="46">
        <v>-10</v>
      </c>
      <c r="S51" s="74">
        <v>0</v>
      </c>
      <c r="U51" s="73">
        <v>0</v>
      </c>
      <c r="V51" s="74">
        <v>-106.5</v>
      </c>
      <c r="W51">
        <v>0</v>
      </c>
      <c r="X51">
        <v>-26</v>
      </c>
      <c r="Y51">
        <v>-0.5</v>
      </c>
      <c r="Z51">
        <v>-10</v>
      </c>
      <c r="AA51">
        <v>0</v>
      </c>
      <c r="AB51">
        <v>-70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-10</v>
      </c>
      <c r="O52" s="46">
        <v>-33</v>
      </c>
      <c r="P52" s="46">
        <v>-80</v>
      </c>
      <c r="Q52" s="46">
        <v>0</v>
      </c>
      <c r="R52" s="46">
        <v>-8</v>
      </c>
      <c r="S52" s="74">
        <v>0</v>
      </c>
      <c r="U52" s="73">
        <v>0</v>
      </c>
      <c r="V52" s="74">
        <v>-131.5</v>
      </c>
      <c r="W52">
        <v>-10</v>
      </c>
      <c r="X52">
        <v>-33</v>
      </c>
      <c r="Y52">
        <v>-0.5</v>
      </c>
      <c r="Z52">
        <v>-8</v>
      </c>
      <c r="AA52">
        <v>0</v>
      </c>
      <c r="AB52">
        <v>-80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-27</v>
      </c>
      <c r="O53" s="46">
        <v>-26</v>
      </c>
      <c r="P53" s="46">
        <v>-105</v>
      </c>
      <c r="Q53" s="46">
        <v>0</v>
      </c>
      <c r="R53" s="46">
        <v>-10</v>
      </c>
      <c r="S53" s="74">
        <v>0</v>
      </c>
      <c r="U53" s="73">
        <v>0</v>
      </c>
      <c r="V53" s="74">
        <v>-168.5</v>
      </c>
      <c r="W53">
        <v>-27</v>
      </c>
      <c r="X53">
        <v>-26</v>
      </c>
      <c r="Y53">
        <v>-0.5</v>
      </c>
      <c r="Z53">
        <v>-10</v>
      </c>
      <c r="AA53">
        <v>0</v>
      </c>
      <c r="AB53">
        <v>-105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</v>
      </c>
      <c r="N54" s="73">
        <v>-43</v>
      </c>
      <c r="O54" s="46">
        <v>-28</v>
      </c>
      <c r="P54" s="46">
        <v>-120</v>
      </c>
      <c r="Q54" s="46">
        <v>0</v>
      </c>
      <c r="R54" s="46">
        <v>-11.5</v>
      </c>
      <c r="S54" s="74">
        <v>0</v>
      </c>
      <c r="U54" s="73">
        <v>0.1</v>
      </c>
      <c r="V54" s="74">
        <v>-203</v>
      </c>
      <c r="W54">
        <v>-43</v>
      </c>
      <c r="X54">
        <v>-28</v>
      </c>
      <c r="Y54">
        <v>-0.5</v>
      </c>
      <c r="Z54">
        <v>-11.5</v>
      </c>
      <c r="AA54">
        <v>0.1</v>
      </c>
      <c r="AB54">
        <v>-120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-44</v>
      </c>
      <c r="O55" s="46">
        <v>-95</v>
      </c>
      <c r="P55" s="46">
        <v>-170</v>
      </c>
      <c r="Q55" s="46">
        <v>0</v>
      </c>
      <c r="R55" s="46">
        <v>-11.3</v>
      </c>
      <c r="S55" s="74">
        <v>0</v>
      </c>
      <c r="U55" s="73">
        <v>0</v>
      </c>
      <c r="V55" s="74">
        <v>-320.8</v>
      </c>
      <c r="W55">
        <v>-44</v>
      </c>
      <c r="X55">
        <v>-95</v>
      </c>
      <c r="Y55">
        <v>-0.5</v>
      </c>
      <c r="Z55">
        <v>-11.3</v>
      </c>
      <c r="AA55">
        <v>0</v>
      </c>
      <c r="AB55">
        <v>-170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-38</v>
      </c>
      <c r="O56" s="46">
        <v>-120</v>
      </c>
      <c r="P56" s="46">
        <v>-170</v>
      </c>
      <c r="Q56" s="46">
        <v>0</v>
      </c>
      <c r="R56" s="46">
        <v>-11.2</v>
      </c>
      <c r="S56" s="74">
        <v>0</v>
      </c>
      <c r="U56" s="73">
        <v>0</v>
      </c>
      <c r="V56" s="74">
        <v>-339.7</v>
      </c>
      <c r="W56">
        <v>-38</v>
      </c>
      <c r="X56">
        <v>-120</v>
      </c>
      <c r="Y56">
        <v>-0.5</v>
      </c>
      <c r="Z56">
        <v>-11.2</v>
      </c>
      <c r="AA56">
        <v>0</v>
      </c>
      <c r="AB56">
        <v>-170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0.1</v>
      </c>
      <c r="N57" s="73">
        <v>-52</v>
      </c>
      <c r="O57" s="46">
        <v>0</v>
      </c>
      <c r="P57" s="46">
        <v>-180</v>
      </c>
      <c r="Q57" s="46">
        <v>0</v>
      </c>
      <c r="R57" s="46">
        <v>-12</v>
      </c>
      <c r="S57" s="74">
        <v>0</v>
      </c>
      <c r="U57" s="73">
        <v>0.1</v>
      </c>
      <c r="V57" s="74">
        <v>-244.5</v>
      </c>
      <c r="W57">
        <v>-52</v>
      </c>
      <c r="X57">
        <v>0</v>
      </c>
      <c r="Y57">
        <v>-0.5</v>
      </c>
      <c r="Z57">
        <v>-12</v>
      </c>
      <c r="AA57">
        <v>0.1</v>
      </c>
      <c r="AB57">
        <v>-180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</v>
      </c>
      <c r="N58" s="73">
        <v>-51</v>
      </c>
      <c r="O58" s="46">
        <v>0</v>
      </c>
      <c r="P58" s="46">
        <v>-150</v>
      </c>
      <c r="Q58" s="46">
        <v>0</v>
      </c>
      <c r="R58" s="46">
        <v>-13</v>
      </c>
      <c r="S58" s="74">
        <v>0</v>
      </c>
      <c r="U58" s="73">
        <v>0.1</v>
      </c>
      <c r="V58" s="74">
        <v>-214.5</v>
      </c>
      <c r="W58">
        <v>-51</v>
      </c>
      <c r="X58">
        <v>0</v>
      </c>
      <c r="Y58">
        <v>-0.5</v>
      </c>
      <c r="Z58">
        <v>-13</v>
      </c>
      <c r="AA58">
        <v>0.1</v>
      </c>
      <c r="AB58">
        <v>-150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-49</v>
      </c>
      <c r="O59" s="46">
        <v>0</v>
      </c>
      <c r="P59" s="46">
        <v>-145</v>
      </c>
      <c r="Q59" s="46">
        <v>0</v>
      </c>
      <c r="R59" s="46">
        <v>-14</v>
      </c>
      <c r="S59" s="74">
        <v>0</v>
      </c>
      <c r="U59" s="73">
        <v>0</v>
      </c>
      <c r="V59" s="74">
        <v>-208.5</v>
      </c>
      <c r="W59">
        <v>-49</v>
      </c>
      <c r="X59">
        <v>0</v>
      </c>
      <c r="Y59">
        <v>-0.5</v>
      </c>
      <c r="Z59">
        <v>-14</v>
      </c>
      <c r="AA59">
        <v>0</v>
      </c>
      <c r="AB59">
        <v>-145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-38</v>
      </c>
      <c r="O60" s="46">
        <v>0</v>
      </c>
      <c r="P60" s="46">
        <v>-120</v>
      </c>
      <c r="Q60" s="46">
        <v>0</v>
      </c>
      <c r="R60" s="46">
        <v>-13.7</v>
      </c>
      <c r="S60" s="74">
        <v>0</v>
      </c>
      <c r="U60" s="73">
        <v>0</v>
      </c>
      <c r="V60" s="74">
        <v>-172.2</v>
      </c>
      <c r="W60">
        <v>-38</v>
      </c>
      <c r="X60">
        <v>0</v>
      </c>
      <c r="Y60">
        <v>-0.5</v>
      </c>
      <c r="Z60">
        <v>-13.7</v>
      </c>
      <c r="AA60">
        <v>0</v>
      </c>
      <c r="AB60">
        <v>-120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-47</v>
      </c>
      <c r="O61" s="46">
        <v>0</v>
      </c>
      <c r="P61" s="46">
        <v>-150</v>
      </c>
      <c r="Q61" s="46">
        <v>0</v>
      </c>
      <c r="R61" s="46">
        <v>-11.3</v>
      </c>
      <c r="S61" s="74">
        <v>0</v>
      </c>
      <c r="U61" s="73">
        <v>0</v>
      </c>
      <c r="V61" s="74">
        <v>-208.8</v>
      </c>
      <c r="W61">
        <v>-47</v>
      </c>
      <c r="X61">
        <v>0</v>
      </c>
      <c r="Y61">
        <v>-0.5</v>
      </c>
      <c r="Z61">
        <v>-11.3</v>
      </c>
      <c r="AA61">
        <v>0</v>
      </c>
      <c r="AB61">
        <v>-150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-42</v>
      </c>
      <c r="O62" s="46">
        <v>0</v>
      </c>
      <c r="P62" s="46">
        <v>-185</v>
      </c>
      <c r="Q62" s="46">
        <v>0</v>
      </c>
      <c r="R62" s="46">
        <v>-10.5</v>
      </c>
      <c r="S62" s="74">
        <v>0</v>
      </c>
      <c r="U62" s="73">
        <v>0</v>
      </c>
      <c r="V62" s="74">
        <v>-238</v>
      </c>
      <c r="W62">
        <v>-42</v>
      </c>
      <c r="X62">
        <v>0</v>
      </c>
      <c r="Y62">
        <v>-0.5</v>
      </c>
      <c r="Z62">
        <v>-10.5</v>
      </c>
      <c r="AA62">
        <v>0</v>
      </c>
      <c r="AB62">
        <v>-185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-44</v>
      </c>
      <c r="O63" s="46">
        <v>0</v>
      </c>
      <c r="P63" s="46">
        <v>-170</v>
      </c>
      <c r="Q63" s="46">
        <v>0</v>
      </c>
      <c r="R63" s="46">
        <v>-12.6</v>
      </c>
      <c r="S63" s="74">
        <v>0</v>
      </c>
      <c r="U63" s="73">
        <v>0</v>
      </c>
      <c r="V63" s="74">
        <v>-227.1</v>
      </c>
      <c r="W63">
        <v>-44</v>
      </c>
      <c r="X63">
        <v>0</v>
      </c>
      <c r="Y63">
        <v>-0.5</v>
      </c>
      <c r="Z63">
        <v>-12.6</v>
      </c>
      <c r="AA63">
        <v>0</v>
      </c>
      <c r="AB63">
        <v>-170</v>
      </c>
    </row>
    <row r="64" spans="7:28">
      <c r="G64" t="s">
        <v>106</v>
      </c>
      <c r="H64" s="73">
        <v>7.73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-185</v>
      </c>
      <c r="Q64" s="46">
        <v>0</v>
      </c>
      <c r="R64" s="46">
        <v>-10.3</v>
      </c>
      <c r="S64" s="74">
        <v>0</v>
      </c>
      <c r="U64" s="73">
        <v>7.73</v>
      </c>
      <c r="V64" s="74">
        <v>-195.8</v>
      </c>
      <c r="W64">
        <v>7.73</v>
      </c>
      <c r="X64">
        <v>0</v>
      </c>
      <c r="Y64">
        <v>-0.5</v>
      </c>
      <c r="Z64">
        <v>-10.3</v>
      </c>
      <c r="AA64">
        <v>0</v>
      </c>
      <c r="AB64">
        <v>-185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-15</v>
      </c>
      <c r="O65" s="46">
        <v>-21</v>
      </c>
      <c r="P65" s="46">
        <v>-150</v>
      </c>
      <c r="Q65" s="46">
        <v>0</v>
      </c>
      <c r="R65" s="46">
        <v>-9.4</v>
      </c>
      <c r="S65" s="74">
        <v>0</v>
      </c>
      <c r="U65" s="73">
        <v>0</v>
      </c>
      <c r="V65" s="74">
        <v>-195.9</v>
      </c>
      <c r="W65">
        <v>-15</v>
      </c>
      <c r="X65">
        <v>-21</v>
      </c>
      <c r="Y65">
        <v>-0.5</v>
      </c>
      <c r="Z65">
        <v>-9.4</v>
      </c>
      <c r="AA65">
        <v>0</v>
      </c>
      <c r="AB65">
        <v>-150</v>
      </c>
    </row>
    <row r="66" spans="7:28">
      <c r="G66" t="s">
        <v>108</v>
      </c>
      <c r="H66" s="73">
        <v>31.89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-55</v>
      </c>
      <c r="P66" s="46">
        <v>-90</v>
      </c>
      <c r="Q66" s="46">
        <v>0</v>
      </c>
      <c r="R66" s="46">
        <v>-9</v>
      </c>
      <c r="S66" s="74">
        <v>0</v>
      </c>
      <c r="U66" s="73">
        <v>31.89</v>
      </c>
      <c r="V66" s="74">
        <v>-154.5</v>
      </c>
      <c r="W66">
        <v>31.89</v>
      </c>
      <c r="X66">
        <v>-55</v>
      </c>
      <c r="Y66">
        <v>-0.5</v>
      </c>
      <c r="Z66">
        <v>-9</v>
      </c>
      <c r="AA66">
        <v>0</v>
      </c>
      <c r="AB66">
        <v>-90</v>
      </c>
    </row>
    <row r="67" spans="7:28">
      <c r="G67" t="s">
        <v>109</v>
      </c>
      <c r="H67" s="73">
        <v>31.89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-48</v>
      </c>
      <c r="P67" s="46">
        <v>-50</v>
      </c>
      <c r="Q67" s="46">
        <v>0</v>
      </c>
      <c r="R67" s="46">
        <v>-10</v>
      </c>
      <c r="S67" s="74">
        <v>0</v>
      </c>
      <c r="U67" s="73">
        <v>31.89</v>
      </c>
      <c r="V67" s="74">
        <v>-108.5</v>
      </c>
      <c r="W67">
        <v>31.89</v>
      </c>
      <c r="X67">
        <v>-48</v>
      </c>
      <c r="Y67">
        <v>-0.5</v>
      </c>
      <c r="Z67">
        <v>-10</v>
      </c>
      <c r="AA67">
        <v>0</v>
      </c>
      <c r="AB67">
        <v>-50</v>
      </c>
    </row>
    <row r="68" spans="7:28">
      <c r="G68" t="s">
        <v>110</v>
      </c>
      <c r="H68" s="73">
        <v>76.349999999999994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-49</v>
      </c>
      <c r="P68" s="46">
        <v>-50</v>
      </c>
      <c r="Q68" s="46">
        <v>0</v>
      </c>
      <c r="R68" s="46">
        <v>-9</v>
      </c>
      <c r="S68" s="74">
        <v>0</v>
      </c>
      <c r="U68" s="73">
        <v>76.349999999999994</v>
      </c>
      <c r="V68" s="74">
        <v>-108.5</v>
      </c>
      <c r="W68">
        <v>76.349999999999994</v>
      </c>
      <c r="X68">
        <v>-49</v>
      </c>
      <c r="Y68">
        <v>-0.5</v>
      </c>
      <c r="Z68">
        <v>-9</v>
      </c>
      <c r="AA68">
        <v>0</v>
      </c>
      <c r="AB68">
        <v>-50</v>
      </c>
    </row>
    <row r="69" spans="7:28">
      <c r="G69" t="s">
        <v>111</v>
      </c>
      <c r="H69" s="73">
        <v>79.25</v>
      </c>
      <c r="I69" s="46">
        <v>0</v>
      </c>
      <c r="J69" s="46">
        <v>0</v>
      </c>
      <c r="K69" s="46">
        <v>0</v>
      </c>
      <c r="L69" s="46">
        <v>0</v>
      </c>
      <c r="M69" s="74">
        <v>2.0299999999999998</v>
      </c>
      <c r="N69" s="73">
        <v>0</v>
      </c>
      <c r="O69" s="46">
        <v>-51</v>
      </c>
      <c r="P69" s="46">
        <v>-50</v>
      </c>
      <c r="Q69" s="46">
        <v>0</v>
      </c>
      <c r="R69" s="46">
        <v>-7</v>
      </c>
      <c r="S69" s="74">
        <v>0</v>
      </c>
      <c r="U69" s="73">
        <v>81.28</v>
      </c>
      <c r="V69" s="74">
        <v>-108.5</v>
      </c>
      <c r="W69">
        <v>79.25</v>
      </c>
      <c r="X69">
        <v>-51</v>
      </c>
      <c r="Y69">
        <v>-0.5</v>
      </c>
      <c r="Z69">
        <v>-7</v>
      </c>
      <c r="AA69">
        <v>2.0299999999999998</v>
      </c>
      <c r="AB69">
        <v>-50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3.87</v>
      </c>
      <c r="N70" s="73">
        <v>-36</v>
      </c>
      <c r="O70" s="46">
        <v>-36</v>
      </c>
      <c r="P70" s="46">
        <v>-45</v>
      </c>
      <c r="Q70" s="46">
        <v>0</v>
      </c>
      <c r="R70" s="46">
        <v>-5</v>
      </c>
      <c r="S70" s="74">
        <v>0</v>
      </c>
      <c r="U70" s="73">
        <v>3.87</v>
      </c>
      <c r="V70" s="74">
        <v>-122.5</v>
      </c>
      <c r="W70">
        <v>-36</v>
      </c>
      <c r="X70">
        <v>-36</v>
      </c>
      <c r="Y70">
        <v>-0.5</v>
      </c>
      <c r="Z70">
        <v>-5</v>
      </c>
      <c r="AA70">
        <v>3.87</v>
      </c>
      <c r="AB70">
        <v>-45</v>
      </c>
    </row>
    <row r="71" spans="7:28">
      <c r="G71" t="s">
        <v>113</v>
      </c>
      <c r="H71" s="73">
        <v>68.349999999999994</v>
      </c>
      <c r="I71" s="46">
        <v>0</v>
      </c>
      <c r="J71" s="46">
        <v>0</v>
      </c>
      <c r="K71" s="46">
        <v>0</v>
      </c>
      <c r="L71" s="46">
        <v>0</v>
      </c>
      <c r="M71" s="74">
        <v>4.18</v>
      </c>
      <c r="N71" s="73">
        <v>0</v>
      </c>
      <c r="O71" s="46">
        <v>-15</v>
      </c>
      <c r="P71" s="46">
        <v>-55</v>
      </c>
      <c r="Q71" s="46">
        <v>0</v>
      </c>
      <c r="R71" s="46">
        <v>-7.5</v>
      </c>
      <c r="S71" s="74">
        <v>0</v>
      </c>
      <c r="U71" s="73">
        <v>72.53</v>
      </c>
      <c r="V71" s="74">
        <v>-78</v>
      </c>
      <c r="W71">
        <v>68.349999999999994</v>
      </c>
      <c r="X71">
        <v>-15</v>
      </c>
      <c r="Y71">
        <v>-0.5</v>
      </c>
      <c r="Z71">
        <v>-7.5</v>
      </c>
      <c r="AA71">
        <v>4.18</v>
      </c>
      <c r="AB71">
        <v>-55</v>
      </c>
    </row>
    <row r="72" spans="7:28">
      <c r="G72" t="s">
        <v>114</v>
      </c>
      <c r="H72" s="73">
        <v>88.74</v>
      </c>
      <c r="I72" s="46">
        <v>0</v>
      </c>
      <c r="J72" s="46">
        <v>0</v>
      </c>
      <c r="K72" s="46">
        <v>0</v>
      </c>
      <c r="L72" s="46">
        <v>0</v>
      </c>
      <c r="M72" s="74">
        <v>3</v>
      </c>
      <c r="N72" s="73">
        <v>0</v>
      </c>
      <c r="O72" s="46">
        <v>0</v>
      </c>
      <c r="P72" s="46">
        <v>-50</v>
      </c>
      <c r="Q72" s="46">
        <v>0</v>
      </c>
      <c r="R72" s="46">
        <v>-7.5</v>
      </c>
      <c r="S72" s="74">
        <v>0</v>
      </c>
      <c r="U72" s="73">
        <v>91.74</v>
      </c>
      <c r="V72" s="74">
        <v>-58</v>
      </c>
      <c r="W72">
        <v>88.74</v>
      </c>
      <c r="X72">
        <v>0</v>
      </c>
      <c r="Y72">
        <v>-0.5</v>
      </c>
      <c r="Z72">
        <v>-7.5</v>
      </c>
      <c r="AA72">
        <v>3</v>
      </c>
      <c r="AB72">
        <v>-50</v>
      </c>
    </row>
    <row r="73" spans="7:28">
      <c r="G73" t="s">
        <v>115</v>
      </c>
      <c r="H73" s="73">
        <v>103.21</v>
      </c>
      <c r="I73" s="46">
        <v>36.47</v>
      </c>
      <c r="J73" s="46">
        <v>0</v>
      </c>
      <c r="K73" s="46">
        <v>0</v>
      </c>
      <c r="L73" s="46">
        <v>0</v>
      </c>
      <c r="M73" s="74">
        <v>1.83</v>
      </c>
      <c r="N73" s="73">
        <v>0</v>
      </c>
      <c r="O73" s="46">
        <v>0</v>
      </c>
      <c r="P73" s="46">
        <v>-40</v>
      </c>
      <c r="Q73" s="46">
        <v>0</v>
      </c>
      <c r="R73" s="46">
        <v>-7</v>
      </c>
      <c r="S73" s="74">
        <v>0</v>
      </c>
      <c r="U73" s="73">
        <v>141.51</v>
      </c>
      <c r="V73" s="74">
        <v>-47.5</v>
      </c>
      <c r="W73">
        <v>103.21</v>
      </c>
      <c r="X73">
        <v>36.47</v>
      </c>
      <c r="Y73">
        <v>-0.5</v>
      </c>
      <c r="Z73">
        <v>-7</v>
      </c>
      <c r="AA73">
        <v>1.83</v>
      </c>
      <c r="AB73">
        <v>-40</v>
      </c>
    </row>
    <row r="74" spans="7:28">
      <c r="G74" t="s">
        <v>116</v>
      </c>
      <c r="H74" s="73">
        <v>119.65</v>
      </c>
      <c r="I74" s="46">
        <v>30.44</v>
      </c>
      <c r="J74" s="46">
        <v>0</v>
      </c>
      <c r="K74" s="46">
        <v>0</v>
      </c>
      <c r="L74" s="46">
        <v>0</v>
      </c>
      <c r="M74" s="74">
        <v>1.53</v>
      </c>
      <c r="N74" s="73">
        <v>0</v>
      </c>
      <c r="O74" s="46">
        <v>0</v>
      </c>
      <c r="P74" s="46">
        <v>-55</v>
      </c>
      <c r="Q74" s="46">
        <v>0</v>
      </c>
      <c r="R74" s="46">
        <v>-6.9</v>
      </c>
      <c r="S74" s="74">
        <v>0</v>
      </c>
      <c r="U74" s="73">
        <v>151.62</v>
      </c>
      <c r="V74" s="74">
        <v>-62.4</v>
      </c>
      <c r="W74">
        <v>119.65</v>
      </c>
      <c r="X74">
        <v>30.44</v>
      </c>
      <c r="Y74">
        <v>-0.5</v>
      </c>
      <c r="Z74">
        <v>-6.9</v>
      </c>
      <c r="AA74">
        <v>1.53</v>
      </c>
      <c r="AB74">
        <v>-55</v>
      </c>
    </row>
    <row r="75" spans="7:28">
      <c r="G75" t="s">
        <v>117</v>
      </c>
      <c r="H75" s="73">
        <v>0</v>
      </c>
      <c r="I75" s="46">
        <v>112.12</v>
      </c>
      <c r="J75" s="46">
        <v>0</v>
      </c>
      <c r="K75" s="46">
        <v>0</v>
      </c>
      <c r="L75" s="46">
        <v>0</v>
      </c>
      <c r="M75" s="74">
        <v>1.96</v>
      </c>
      <c r="N75" s="73">
        <v>-110</v>
      </c>
      <c r="O75" s="46">
        <v>0</v>
      </c>
      <c r="P75" s="46">
        <v>-70</v>
      </c>
      <c r="Q75" s="46">
        <v>0</v>
      </c>
      <c r="R75" s="46">
        <v>-6.6</v>
      </c>
      <c r="S75" s="74">
        <v>0</v>
      </c>
      <c r="U75" s="73">
        <v>114.08</v>
      </c>
      <c r="V75" s="74">
        <v>-187.1</v>
      </c>
      <c r="W75">
        <v>-110</v>
      </c>
      <c r="X75">
        <v>112.12</v>
      </c>
      <c r="Y75">
        <v>-0.5</v>
      </c>
      <c r="Z75">
        <v>-6.6</v>
      </c>
      <c r="AA75">
        <v>1.96</v>
      </c>
      <c r="AB75">
        <v>-70</v>
      </c>
    </row>
    <row r="76" spans="7:28">
      <c r="G76" t="s">
        <v>118</v>
      </c>
      <c r="H76" s="73">
        <v>0</v>
      </c>
      <c r="I76" s="46">
        <v>97.28</v>
      </c>
      <c r="J76" s="46">
        <v>0</v>
      </c>
      <c r="K76" s="46">
        <v>0</v>
      </c>
      <c r="L76" s="46">
        <v>0</v>
      </c>
      <c r="M76" s="74">
        <v>1.76</v>
      </c>
      <c r="N76" s="73">
        <v>-122</v>
      </c>
      <c r="O76" s="46">
        <v>0</v>
      </c>
      <c r="P76" s="46">
        <v>-70</v>
      </c>
      <c r="Q76" s="46">
        <v>0</v>
      </c>
      <c r="R76" s="46">
        <v>-6.3</v>
      </c>
      <c r="S76" s="74">
        <v>0</v>
      </c>
      <c r="U76" s="73">
        <v>99.04</v>
      </c>
      <c r="V76" s="74">
        <v>-198.8</v>
      </c>
      <c r="W76">
        <v>-122</v>
      </c>
      <c r="X76">
        <v>97.28</v>
      </c>
      <c r="Y76">
        <v>-0.5</v>
      </c>
      <c r="Z76">
        <v>-6.3</v>
      </c>
      <c r="AA76">
        <v>1.76</v>
      </c>
      <c r="AB76">
        <v>-70</v>
      </c>
    </row>
    <row r="77" spans="7:28">
      <c r="G77" t="s">
        <v>119</v>
      </c>
      <c r="H77" s="73">
        <v>0</v>
      </c>
      <c r="I77" s="46">
        <v>49.59</v>
      </c>
      <c r="J77" s="46">
        <v>0</v>
      </c>
      <c r="K77" s="46">
        <v>0</v>
      </c>
      <c r="L77" s="46">
        <v>0</v>
      </c>
      <c r="M77" s="74">
        <v>2.59</v>
      </c>
      <c r="N77" s="73">
        <v>-62</v>
      </c>
      <c r="O77" s="46">
        <v>0</v>
      </c>
      <c r="P77" s="46">
        <v>-85</v>
      </c>
      <c r="Q77" s="46">
        <v>0</v>
      </c>
      <c r="R77" s="46">
        <v>-6</v>
      </c>
      <c r="S77" s="74">
        <v>0</v>
      </c>
      <c r="U77" s="73">
        <v>52.18</v>
      </c>
      <c r="V77" s="74">
        <v>-153.5</v>
      </c>
      <c r="W77">
        <v>-62</v>
      </c>
      <c r="X77">
        <v>49.59</v>
      </c>
      <c r="Y77">
        <v>-0.5</v>
      </c>
      <c r="Z77">
        <v>-6</v>
      </c>
      <c r="AA77">
        <v>2.59</v>
      </c>
      <c r="AB77">
        <v>-85</v>
      </c>
    </row>
    <row r="78" spans="7:28">
      <c r="G78" t="s">
        <v>120</v>
      </c>
      <c r="H78" s="73">
        <v>0</v>
      </c>
      <c r="I78" s="46">
        <v>29.51</v>
      </c>
      <c r="J78" s="46">
        <v>0</v>
      </c>
      <c r="K78" s="46">
        <v>0</v>
      </c>
      <c r="L78" s="46">
        <v>0</v>
      </c>
      <c r="M78" s="74">
        <v>2.77</v>
      </c>
      <c r="N78" s="73">
        <v>-65</v>
      </c>
      <c r="O78" s="46">
        <v>0</v>
      </c>
      <c r="P78" s="46">
        <v>-85</v>
      </c>
      <c r="Q78" s="46">
        <v>0</v>
      </c>
      <c r="R78" s="46">
        <v>-6</v>
      </c>
      <c r="S78" s="74">
        <v>0</v>
      </c>
      <c r="U78" s="73">
        <v>32.28</v>
      </c>
      <c r="V78" s="74">
        <v>-156.5</v>
      </c>
      <c r="W78">
        <v>-65</v>
      </c>
      <c r="X78">
        <v>29.51</v>
      </c>
      <c r="Y78">
        <v>-0.5</v>
      </c>
      <c r="Z78">
        <v>-6</v>
      </c>
      <c r="AA78">
        <v>2.77</v>
      </c>
      <c r="AB78">
        <v>-85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4.04</v>
      </c>
      <c r="N79" s="73">
        <v>-43</v>
      </c>
      <c r="O79" s="46">
        <v>0</v>
      </c>
      <c r="P79" s="46">
        <v>-70</v>
      </c>
      <c r="Q79" s="46">
        <v>0</v>
      </c>
      <c r="R79" s="46">
        <v>-6.3</v>
      </c>
      <c r="S79" s="74">
        <v>0</v>
      </c>
      <c r="U79" s="73">
        <v>4.04</v>
      </c>
      <c r="V79" s="74">
        <v>-119.8</v>
      </c>
      <c r="W79">
        <v>-43</v>
      </c>
      <c r="X79">
        <v>0</v>
      </c>
      <c r="Y79">
        <v>-0.5</v>
      </c>
      <c r="Z79">
        <v>-6.3</v>
      </c>
      <c r="AA79">
        <v>4.04</v>
      </c>
      <c r="AB79">
        <v>-70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4.25</v>
      </c>
      <c r="N80" s="73">
        <v>-46</v>
      </c>
      <c r="O80" s="46">
        <v>-12</v>
      </c>
      <c r="P80" s="46">
        <v>-75</v>
      </c>
      <c r="Q80" s="46">
        <v>0</v>
      </c>
      <c r="R80" s="46">
        <v>-6.6</v>
      </c>
      <c r="S80" s="74">
        <v>0</v>
      </c>
      <c r="U80" s="73">
        <v>4.25</v>
      </c>
      <c r="V80" s="74">
        <v>-140.1</v>
      </c>
      <c r="W80">
        <v>-46</v>
      </c>
      <c r="X80">
        <v>-12</v>
      </c>
      <c r="Y80">
        <v>-0.5</v>
      </c>
      <c r="Z80">
        <v>-6.6</v>
      </c>
      <c r="AA80">
        <v>4.25</v>
      </c>
      <c r="AB80">
        <v>-75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3.96</v>
      </c>
      <c r="N81" s="73">
        <v>-36</v>
      </c>
      <c r="O81" s="46">
        <v>-32</v>
      </c>
      <c r="P81" s="46">
        <v>-75</v>
      </c>
      <c r="Q81" s="46">
        <v>0</v>
      </c>
      <c r="R81" s="46">
        <v>-7</v>
      </c>
      <c r="S81" s="74">
        <v>0</v>
      </c>
      <c r="U81" s="73">
        <v>3.96</v>
      </c>
      <c r="V81" s="74">
        <v>-150.5</v>
      </c>
      <c r="W81">
        <v>-36</v>
      </c>
      <c r="X81">
        <v>-32</v>
      </c>
      <c r="Y81">
        <v>-0.5</v>
      </c>
      <c r="Z81">
        <v>-7</v>
      </c>
      <c r="AA81">
        <v>3.96</v>
      </c>
      <c r="AB81">
        <v>-75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3.19</v>
      </c>
      <c r="N82" s="73">
        <v>-38</v>
      </c>
      <c r="O82" s="46">
        <v>-58</v>
      </c>
      <c r="P82" s="46">
        <v>-75</v>
      </c>
      <c r="Q82" s="46">
        <v>0</v>
      </c>
      <c r="R82" s="46">
        <v>-7.3</v>
      </c>
      <c r="S82" s="74">
        <v>0</v>
      </c>
      <c r="U82" s="73">
        <v>3.19</v>
      </c>
      <c r="V82" s="74">
        <v>-178.8</v>
      </c>
      <c r="W82">
        <v>-38</v>
      </c>
      <c r="X82">
        <v>-58</v>
      </c>
      <c r="Y82">
        <v>-0.5</v>
      </c>
      <c r="Z82">
        <v>-7.3</v>
      </c>
      <c r="AA82">
        <v>3.19</v>
      </c>
      <c r="AB82">
        <v>-75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2.13</v>
      </c>
      <c r="N83" s="73">
        <v>-11</v>
      </c>
      <c r="O83" s="46">
        <v>-96</v>
      </c>
      <c r="P83" s="46">
        <v>-75</v>
      </c>
      <c r="Q83" s="46">
        <v>0</v>
      </c>
      <c r="R83" s="46">
        <v>-7.7</v>
      </c>
      <c r="S83" s="74">
        <v>0</v>
      </c>
      <c r="U83" s="73">
        <v>2.13</v>
      </c>
      <c r="V83" s="74">
        <v>-190.2</v>
      </c>
      <c r="W83">
        <v>-11</v>
      </c>
      <c r="X83">
        <v>-96</v>
      </c>
      <c r="Y83">
        <v>-0.5</v>
      </c>
      <c r="Z83">
        <v>-7.7</v>
      </c>
      <c r="AA83">
        <v>2.13</v>
      </c>
      <c r="AB83">
        <v>-75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0.87</v>
      </c>
      <c r="N84" s="73">
        <v>0</v>
      </c>
      <c r="O84" s="46">
        <v>-91</v>
      </c>
      <c r="P84" s="46">
        <v>-62</v>
      </c>
      <c r="Q84" s="46">
        <v>0</v>
      </c>
      <c r="R84" s="46">
        <v>-8</v>
      </c>
      <c r="S84" s="74">
        <v>0</v>
      </c>
      <c r="U84" s="73">
        <v>0.87</v>
      </c>
      <c r="V84" s="74">
        <v>-161.5</v>
      </c>
      <c r="W84">
        <v>0</v>
      </c>
      <c r="X84">
        <v>-91</v>
      </c>
      <c r="Y84">
        <v>-0.5</v>
      </c>
      <c r="Z84">
        <v>-8</v>
      </c>
      <c r="AA84">
        <v>0.87</v>
      </c>
      <c r="AB84">
        <v>-62</v>
      </c>
    </row>
    <row r="85" spans="7:28">
      <c r="G85" t="s">
        <v>127</v>
      </c>
      <c r="H85" s="73">
        <v>28.03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-54</v>
      </c>
      <c r="P85" s="46">
        <v>-60</v>
      </c>
      <c r="Q85" s="46">
        <v>0</v>
      </c>
      <c r="R85" s="46">
        <v>-4.8</v>
      </c>
      <c r="S85" s="74">
        <v>0</v>
      </c>
      <c r="U85" s="73">
        <v>28.03</v>
      </c>
      <c r="V85" s="74">
        <v>-119.3</v>
      </c>
      <c r="W85">
        <v>28.03</v>
      </c>
      <c r="X85">
        <v>-54</v>
      </c>
      <c r="Y85">
        <v>-0.5</v>
      </c>
      <c r="Z85">
        <v>-4.8</v>
      </c>
      <c r="AA85">
        <v>0</v>
      </c>
      <c r="AB85">
        <v>-60</v>
      </c>
    </row>
    <row r="86" spans="7:28">
      <c r="G86" t="s">
        <v>128</v>
      </c>
      <c r="H86" s="73">
        <v>39.630000000000003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-33</v>
      </c>
      <c r="P86" s="46">
        <v>-60</v>
      </c>
      <c r="Q86" s="46">
        <v>0</v>
      </c>
      <c r="R86" s="46">
        <v>-5.2</v>
      </c>
      <c r="S86" s="74">
        <v>0</v>
      </c>
      <c r="U86" s="73">
        <v>39.630000000000003</v>
      </c>
      <c r="V86" s="74">
        <v>-98.7</v>
      </c>
      <c r="W86">
        <v>39.630000000000003</v>
      </c>
      <c r="X86">
        <v>-33</v>
      </c>
      <c r="Y86">
        <v>-0.5</v>
      </c>
      <c r="Z86">
        <v>-5.2</v>
      </c>
      <c r="AA86">
        <v>0</v>
      </c>
      <c r="AB86">
        <v>-60</v>
      </c>
    </row>
    <row r="87" spans="7:28">
      <c r="G87" t="s">
        <v>129</v>
      </c>
      <c r="H87" s="73">
        <v>18.36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-14</v>
      </c>
      <c r="P87" s="46">
        <v>-68</v>
      </c>
      <c r="Q87" s="46">
        <v>0</v>
      </c>
      <c r="R87" s="46">
        <v>-5.5</v>
      </c>
      <c r="S87" s="74">
        <v>0</v>
      </c>
      <c r="U87" s="73">
        <v>18.36</v>
      </c>
      <c r="V87" s="74">
        <v>-88</v>
      </c>
      <c r="W87">
        <v>18.36</v>
      </c>
      <c r="X87">
        <v>-14</v>
      </c>
      <c r="Y87">
        <v>-0.5</v>
      </c>
      <c r="Z87">
        <v>-5.5</v>
      </c>
      <c r="AA87">
        <v>0</v>
      </c>
      <c r="AB87">
        <v>-68</v>
      </c>
    </row>
    <row r="88" spans="7:28">
      <c r="G88" t="s">
        <v>130</v>
      </c>
      <c r="H88" s="73">
        <v>28.03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-10</v>
      </c>
      <c r="P88" s="46">
        <v>-88</v>
      </c>
      <c r="Q88" s="46">
        <v>0</v>
      </c>
      <c r="R88" s="46">
        <v>-6.3</v>
      </c>
      <c r="S88" s="74">
        <v>0</v>
      </c>
      <c r="U88" s="73">
        <v>28.03</v>
      </c>
      <c r="V88" s="74">
        <v>-104.8</v>
      </c>
      <c r="W88">
        <v>28.03</v>
      </c>
      <c r="X88">
        <v>-10</v>
      </c>
      <c r="Y88">
        <v>-0.5</v>
      </c>
      <c r="Z88">
        <v>-6.3</v>
      </c>
      <c r="AA88">
        <v>0</v>
      </c>
      <c r="AB88">
        <v>-88</v>
      </c>
    </row>
    <row r="89" spans="7:28">
      <c r="G89" t="s">
        <v>131</v>
      </c>
      <c r="H89" s="73">
        <v>27.06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-29</v>
      </c>
      <c r="P89" s="46">
        <v>-125</v>
      </c>
      <c r="Q89" s="46">
        <v>0</v>
      </c>
      <c r="R89" s="46">
        <v>-7</v>
      </c>
      <c r="S89" s="74">
        <v>0</v>
      </c>
      <c r="U89" s="73">
        <v>27.06</v>
      </c>
      <c r="V89" s="74">
        <v>-161.5</v>
      </c>
      <c r="W89">
        <v>27.06</v>
      </c>
      <c r="X89">
        <v>-29</v>
      </c>
      <c r="Y89">
        <v>-0.5</v>
      </c>
      <c r="Z89">
        <v>-7</v>
      </c>
      <c r="AA89">
        <v>0</v>
      </c>
      <c r="AB89">
        <v>-125</v>
      </c>
    </row>
    <row r="90" spans="7:28">
      <c r="G90" t="s">
        <v>132</v>
      </c>
      <c r="H90" s="73">
        <v>16.43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-21</v>
      </c>
      <c r="P90" s="46">
        <v>-125</v>
      </c>
      <c r="Q90" s="46">
        <v>0</v>
      </c>
      <c r="R90" s="46">
        <v>-7.2</v>
      </c>
      <c r="S90" s="74">
        <v>0</v>
      </c>
      <c r="U90" s="73">
        <v>16.43</v>
      </c>
      <c r="V90" s="74">
        <v>-153.69999999999999</v>
      </c>
      <c r="W90">
        <v>16.43</v>
      </c>
      <c r="X90">
        <v>-21</v>
      </c>
      <c r="Y90">
        <v>-0.5</v>
      </c>
      <c r="Z90">
        <v>-7.2</v>
      </c>
      <c r="AA90">
        <v>0</v>
      </c>
      <c r="AB90">
        <v>-125</v>
      </c>
    </row>
    <row r="91" spans="7:28">
      <c r="G91" t="s">
        <v>133</v>
      </c>
      <c r="H91" s="73">
        <v>40.590000000000003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-58</v>
      </c>
      <c r="P91" s="46">
        <v>-95</v>
      </c>
      <c r="Q91" s="46">
        <v>0</v>
      </c>
      <c r="R91" s="46">
        <v>-7.4</v>
      </c>
      <c r="S91" s="74">
        <v>0</v>
      </c>
      <c r="U91" s="73">
        <v>40.590000000000003</v>
      </c>
      <c r="V91" s="74">
        <v>-160.9</v>
      </c>
      <c r="W91">
        <v>40.590000000000003</v>
      </c>
      <c r="X91">
        <v>-58</v>
      </c>
      <c r="Y91">
        <v>-0.5</v>
      </c>
      <c r="Z91">
        <v>-7.4</v>
      </c>
      <c r="AA91">
        <v>0</v>
      </c>
      <c r="AB91">
        <v>-95</v>
      </c>
    </row>
    <row r="92" spans="7:28">
      <c r="G92" t="s">
        <v>134</v>
      </c>
      <c r="H92" s="73">
        <v>42.52</v>
      </c>
      <c r="I92" s="46">
        <v>0</v>
      </c>
      <c r="J92" s="46">
        <v>0</v>
      </c>
      <c r="K92" s="46">
        <v>0</v>
      </c>
      <c r="L92" s="46">
        <v>0</v>
      </c>
      <c r="M92" s="74">
        <v>0.1</v>
      </c>
      <c r="N92" s="73">
        <v>0</v>
      </c>
      <c r="O92" s="46">
        <v>-37</v>
      </c>
      <c r="P92" s="46">
        <v>-75</v>
      </c>
      <c r="Q92" s="46">
        <v>0</v>
      </c>
      <c r="R92" s="46">
        <v>-8.4</v>
      </c>
      <c r="S92" s="74">
        <v>0</v>
      </c>
      <c r="U92" s="73">
        <v>42.62</v>
      </c>
      <c r="V92" s="74">
        <v>-120.9</v>
      </c>
      <c r="W92">
        <v>42.52</v>
      </c>
      <c r="X92">
        <v>-37</v>
      </c>
      <c r="Y92">
        <v>-0.5</v>
      </c>
      <c r="Z92">
        <v>-8.4</v>
      </c>
      <c r="AA92">
        <v>0.1</v>
      </c>
      <c r="AB92">
        <v>-75</v>
      </c>
    </row>
    <row r="93" spans="7:28">
      <c r="G93" t="s">
        <v>135</v>
      </c>
      <c r="H93" s="73">
        <v>37.69</v>
      </c>
      <c r="I93" s="46">
        <v>0</v>
      </c>
      <c r="J93" s="46">
        <v>57.99</v>
      </c>
      <c r="K93" s="46">
        <v>0</v>
      </c>
      <c r="L93" s="46">
        <v>0</v>
      </c>
      <c r="M93" s="74">
        <v>0.1</v>
      </c>
      <c r="N93" s="73">
        <v>0</v>
      </c>
      <c r="O93" s="46">
        <v>-38</v>
      </c>
      <c r="P93" s="46">
        <v>0</v>
      </c>
      <c r="Q93" s="46">
        <v>0</v>
      </c>
      <c r="R93" s="46">
        <v>-8.4</v>
      </c>
      <c r="S93" s="74">
        <v>0</v>
      </c>
      <c r="U93" s="73">
        <v>95.78</v>
      </c>
      <c r="V93" s="74">
        <v>-46.9</v>
      </c>
      <c r="W93">
        <v>37.69</v>
      </c>
      <c r="X93">
        <v>-38</v>
      </c>
      <c r="Y93">
        <v>-0.5</v>
      </c>
      <c r="Z93">
        <v>-8.4</v>
      </c>
      <c r="AA93">
        <v>0.1</v>
      </c>
      <c r="AB93">
        <v>57.99</v>
      </c>
    </row>
    <row r="94" spans="7:28">
      <c r="G94" t="s">
        <v>136</v>
      </c>
      <c r="H94" s="73">
        <v>34.79</v>
      </c>
      <c r="I94" s="46">
        <v>0</v>
      </c>
      <c r="J94" s="46">
        <v>57.99</v>
      </c>
      <c r="K94" s="46">
        <v>0</v>
      </c>
      <c r="L94" s="46">
        <v>0</v>
      </c>
      <c r="M94" s="74">
        <v>0</v>
      </c>
      <c r="N94" s="73">
        <v>0</v>
      </c>
      <c r="O94" s="46">
        <v>-27</v>
      </c>
      <c r="P94" s="46">
        <v>0</v>
      </c>
      <c r="Q94" s="46">
        <v>0</v>
      </c>
      <c r="R94" s="46">
        <v>-9</v>
      </c>
      <c r="S94" s="74">
        <v>0</v>
      </c>
      <c r="U94" s="73">
        <v>92.78</v>
      </c>
      <c r="V94" s="74">
        <v>-36.5</v>
      </c>
      <c r="W94">
        <v>34.79</v>
      </c>
      <c r="X94">
        <v>-27</v>
      </c>
      <c r="Y94">
        <v>-0.5</v>
      </c>
      <c r="Z94">
        <v>-9</v>
      </c>
      <c r="AA94">
        <v>0</v>
      </c>
      <c r="AB94">
        <v>57.99</v>
      </c>
    </row>
    <row r="95" spans="7:28">
      <c r="G95" t="s">
        <v>137</v>
      </c>
      <c r="H95" s="73">
        <v>33.83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-38</v>
      </c>
      <c r="P95" s="46">
        <v>-63</v>
      </c>
      <c r="Q95" s="46">
        <v>0</v>
      </c>
      <c r="R95" s="46">
        <v>-9.5</v>
      </c>
      <c r="S95" s="74">
        <v>0</v>
      </c>
      <c r="U95" s="73">
        <v>33.83</v>
      </c>
      <c r="V95" s="74">
        <v>-111</v>
      </c>
      <c r="W95">
        <v>33.83</v>
      </c>
      <c r="X95">
        <v>-38</v>
      </c>
      <c r="Y95">
        <v>-0.5</v>
      </c>
      <c r="Z95">
        <v>-9.5</v>
      </c>
      <c r="AA95">
        <v>0</v>
      </c>
      <c r="AB95">
        <v>-63</v>
      </c>
    </row>
    <row r="96" spans="7:28">
      <c r="G96" t="s">
        <v>138</v>
      </c>
      <c r="H96" s="73">
        <v>10.63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-41</v>
      </c>
      <c r="P96" s="46">
        <v>-68</v>
      </c>
      <c r="Q96" s="46">
        <v>0</v>
      </c>
      <c r="R96" s="46">
        <v>-9.6</v>
      </c>
      <c r="S96" s="74">
        <v>0</v>
      </c>
      <c r="U96" s="73">
        <v>10.63</v>
      </c>
      <c r="V96" s="74">
        <v>-119.1</v>
      </c>
      <c r="W96">
        <v>10.63</v>
      </c>
      <c r="X96">
        <v>-41</v>
      </c>
      <c r="Y96">
        <v>-0.5</v>
      </c>
      <c r="Z96">
        <v>-9.6</v>
      </c>
      <c r="AA96">
        <v>0</v>
      </c>
      <c r="AB96">
        <v>-68</v>
      </c>
    </row>
    <row r="97" spans="1:83">
      <c r="G97" t="s">
        <v>139</v>
      </c>
      <c r="H97" s="73">
        <v>49.29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-45</v>
      </c>
      <c r="P97" s="46">
        <v>-60</v>
      </c>
      <c r="Q97" s="46">
        <v>0</v>
      </c>
      <c r="R97" s="46">
        <v>-10.1</v>
      </c>
      <c r="S97" s="74">
        <v>0</v>
      </c>
      <c r="U97" s="73">
        <v>49.29</v>
      </c>
      <c r="V97" s="74">
        <v>-116.1</v>
      </c>
      <c r="W97">
        <v>49.29</v>
      </c>
      <c r="X97">
        <v>-45</v>
      </c>
      <c r="Y97">
        <v>-1</v>
      </c>
      <c r="Z97">
        <v>-10.1</v>
      </c>
      <c r="AA97">
        <v>0</v>
      </c>
      <c r="AB97">
        <v>-60</v>
      </c>
    </row>
    <row r="98" spans="1:83">
      <c r="G98" t="s">
        <v>140</v>
      </c>
      <c r="H98" s="73">
        <v>87.95</v>
      </c>
      <c r="I98" s="46">
        <v>0</v>
      </c>
      <c r="J98" s="46">
        <v>0</v>
      </c>
      <c r="K98" s="46">
        <v>0</v>
      </c>
      <c r="L98" s="46">
        <v>0</v>
      </c>
      <c r="M98" s="74">
        <v>0.1</v>
      </c>
      <c r="N98" s="73">
        <v>0</v>
      </c>
      <c r="O98" s="46">
        <v>-55</v>
      </c>
      <c r="P98" s="46">
        <v>-60</v>
      </c>
      <c r="Q98" s="46">
        <v>0</v>
      </c>
      <c r="R98" s="46">
        <v>-10.199999999999999</v>
      </c>
      <c r="S98" s="74">
        <v>0</v>
      </c>
      <c r="U98" s="73">
        <v>88.05</v>
      </c>
      <c r="V98" s="74">
        <v>-126.2</v>
      </c>
      <c r="W98">
        <v>87.95</v>
      </c>
      <c r="X98">
        <v>-55</v>
      </c>
      <c r="Y98">
        <v>-1</v>
      </c>
      <c r="Z98">
        <v>-10.199999999999999</v>
      </c>
      <c r="AA98">
        <v>0.1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0.65336750000000021</v>
      </c>
      <c r="I99" s="69">
        <f t="shared" ref="I99:BQ99" si="1">SUM(I3:I98)/4000</f>
        <v>8.8852499999999987E-2</v>
      </c>
      <c r="J99" s="69">
        <f t="shared" si="1"/>
        <v>0.1254025</v>
      </c>
      <c r="K99" s="69">
        <f t="shared" si="1"/>
        <v>0</v>
      </c>
      <c r="L99" s="69">
        <f t="shared" si="1"/>
        <v>0</v>
      </c>
      <c r="M99" s="69">
        <f t="shared" si="1"/>
        <v>1.1339999999999999E-2</v>
      </c>
      <c r="N99" s="68">
        <f t="shared" si="1"/>
        <v>-0.36575000000000002</v>
      </c>
      <c r="O99" s="69">
        <f t="shared" si="1"/>
        <v>-0.94325000000000003</v>
      </c>
      <c r="P99" s="69">
        <f t="shared" si="1"/>
        <v>-1.3680000000000001</v>
      </c>
      <c r="Q99" s="69">
        <f t="shared" si="1"/>
        <v>0</v>
      </c>
      <c r="R99" s="69">
        <f t="shared" si="1"/>
        <v>-0.19900000000000001</v>
      </c>
      <c r="S99" s="70">
        <f t="shared" si="1"/>
        <v>0</v>
      </c>
      <c r="U99" s="68">
        <f t="shared" si="1"/>
        <v>0.87896250000000009</v>
      </c>
      <c r="V99" s="70">
        <f t="shared" si="1"/>
        <v>-2.8882500000000002</v>
      </c>
      <c r="W99">
        <f t="shared" si="1"/>
        <v>0.28761750000000003</v>
      </c>
      <c r="X99">
        <f t="shared" si="1"/>
        <v>-0.85439749999999992</v>
      </c>
      <c r="Y99">
        <f t="shared" si="1"/>
        <v>-1.225E-2</v>
      </c>
      <c r="Z99">
        <f t="shared" si="1"/>
        <v>-0.19900000000000001</v>
      </c>
      <c r="AA99">
        <f t="shared" si="1"/>
        <v>1.1339999999999999E-2</v>
      </c>
      <c r="AB99">
        <f t="shared" si="1"/>
        <v>-1.2425975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-4</v>
      </c>
      <c r="V3" s="74">
        <v>0</v>
      </c>
      <c r="W3">
        <v>0</v>
      </c>
      <c r="X3">
        <v>0</v>
      </c>
      <c r="Y3">
        <v>-4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-4</v>
      </c>
      <c r="V4" s="74">
        <v>0</v>
      </c>
      <c r="W4">
        <v>0</v>
      </c>
      <c r="X4">
        <v>0</v>
      </c>
      <c r="Y4">
        <v>-4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-4</v>
      </c>
      <c r="V5" s="74">
        <v>0</v>
      </c>
      <c r="W5">
        <v>0</v>
      </c>
      <c r="X5">
        <v>0</v>
      </c>
      <c r="Y5">
        <v>-4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-4</v>
      </c>
      <c r="V6" s="74">
        <v>0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-4</v>
      </c>
      <c r="V7" s="74">
        <v>0</v>
      </c>
      <c r="W7">
        <v>0</v>
      </c>
      <c r="X7">
        <v>0</v>
      </c>
      <c r="Y7">
        <v>-4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-4</v>
      </c>
      <c r="V8" s="74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</v>
      </c>
      <c r="V9" s="74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</v>
      </c>
      <c r="V10" s="74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</v>
      </c>
      <c r="V11" s="74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-4</v>
      </c>
      <c r="V12" s="74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-4</v>
      </c>
      <c r="V13" s="74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-4</v>
      </c>
      <c r="V14" s="74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-4</v>
      </c>
      <c r="V15" s="74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-4</v>
      </c>
      <c r="V16" s="74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-4</v>
      </c>
      <c r="V17" s="74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-4</v>
      </c>
      <c r="V18" s="74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-4</v>
      </c>
      <c r="V19" s="74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-4</v>
      </c>
      <c r="V20" s="74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-4</v>
      </c>
      <c r="V21" s="74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-4</v>
      </c>
      <c r="V22" s="74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-4</v>
      </c>
      <c r="V23" s="74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-4</v>
      </c>
      <c r="V24" s="74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-4</v>
      </c>
      <c r="V25" s="74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-4</v>
      </c>
      <c r="V26" s="74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-4</v>
      </c>
      <c r="V27" s="74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-4</v>
      </c>
      <c r="V28" s="74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</v>
      </c>
      <c r="V29" s="74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</v>
      </c>
      <c r="V30" s="74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</v>
      </c>
      <c r="V31" s="74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-4</v>
      </c>
      <c r="V32" s="74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-4</v>
      </c>
      <c r="V33" s="74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-4</v>
      </c>
      <c r="V34" s="74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0.14000000000000001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-4</v>
      </c>
      <c r="V35" s="74">
        <v>0.14000000000000001</v>
      </c>
      <c r="W35">
        <v>0</v>
      </c>
      <c r="X35">
        <v>0</v>
      </c>
      <c r="Y35">
        <v>-4</v>
      </c>
      <c r="Z35">
        <v>0.14000000000000001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0.26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</v>
      </c>
      <c r="V36" s="74">
        <v>0.26</v>
      </c>
      <c r="W36">
        <v>0</v>
      </c>
      <c r="X36">
        <v>0</v>
      </c>
      <c r="Y36">
        <v>-4</v>
      </c>
      <c r="Z36">
        <v>0.26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0.94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-4</v>
      </c>
      <c r="V37" s="74">
        <v>0.94</v>
      </c>
      <c r="W37">
        <v>0</v>
      </c>
      <c r="X37">
        <v>0</v>
      </c>
      <c r="Y37">
        <v>-4</v>
      </c>
      <c r="Z37">
        <v>0.94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-4</v>
      </c>
      <c r="V38" s="74">
        <v>1.45</v>
      </c>
      <c r="W38">
        <v>0</v>
      </c>
      <c r="X38">
        <v>0</v>
      </c>
      <c r="Y38">
        <v>-4</v>
      </c>
      <c r="Z38">
        <v>1.45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0.63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</v>
      </c>
      <c r="V39" s="74">
        <v>0.63</v>
      </c>
      <c r="W39">
        <v>0</v>
      </c>
      <c r="X39">
        <v>0</v>
      </c>
      <c r="Y39">
        <v>-4</v>
      </c>
      <c r="Z39">
        <v>0.63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</v>
      </c>
      <c r="V40" s="74">
        <v>1.5</v>
      </c>
      <c r="W40">
        <v>0</v>
      </c>
      <c r="X40">
        <v>0</v>
      </c>
      <c r="Y40">
        <v>-4</v>
      </c>
      <c r="Z40">
        <v>1.5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-4</v>
      </c>
      <c r="V41" s="74">
        <v>1.97</v>
      </c>
      <c r="W41">
        <v>0</v>
      </c>
      <c r="X41">
        <v>0</v>
      </c>
      <c r="Y41">
        <v>-4</v>
      </c>
      <c r="Z41">
        <v>1.97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2.52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</v>
      </c>
      <c r="V42" s="74">
        <v>2.52</v>
      </c>
      <c r="W42">
        <v>0</v>
      </c>
      <c r="X42">
        <v>0</v>
      </c>
      <c r="Y42">
        <v>-4</v>
      </c>
      <c r="Z42">
        <v>2.52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0.69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</v>
      </c>
      <c r="V43" s="74">
        <v>0.69</v>
      </c>
      <c r="W43">
        <v>0</v>
      </c>
      <c r="X43">
        <v>0</v>
      </c>
      <c r="Y43">
        <v>-4</v>
      </c>
      <c r="Z43">
        <v>0.69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1.1200000000000001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-4</v>
      </c>
      <c r="V44" s="74">
        <v>1.1200000000000001</v>
      </c>
      <c r="W44">
        <v>0</v>
      </c>
      <c r="X44">
        <v>0</v>
      </c>
      <c r="Y44">
        <v>-4</v>
      </c>
      <c r="Z44">
        <v>1.1200000000000001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-4</v>
      </c>
      <c r="V45" s="74">
        <v>0.32</v>
      </c>
      <c r="W45">
        <v>0</v>
      </c>
      <c r="X45">
        <v>0</v>
      </c>
      <c r="Y45">
        <v>-4</v>
      </c>
      <c r="Z45">
        <v>0.32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</v>
      </c>
      <c r="V46" s="74">
        <v>0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0.86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-4</v>
      </c>
      <c r="V47" s="74">
        <v>0.86</v>
      </c>
      <c r="W47">
        <v>0</v>
      </c>
      <c r="X47">
        <v>0</v>
      </c>
      <c r="Y47">
        <v>-4</v>
      </c>
      <c r="Z47">
        <v>0.86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0.22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-4</v>
      </c>
      <c r="V48" s="74">
        <v>0.22</v>
      </c>
      <c r="W48">
        <v>0</v>
      </c>
      <c r="X48">
        <v>0</v>
      </c>
      <c r="Y48">
        <v>-4</v>
      </c>
      <c r="Z48">
        <v>0.22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0.05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</v>
      </c>
      <c r="V49" s="74">
        <v>0.05</v>
      </c>
      <c r="W49">
        <v>0</v>
      </c>
      <c r="X49">
        <v>0</v>
      </c>
      <c r="Y49">
        <v>-4</v>
      </c>
      <c r="Z49">
        <v>0.05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</v>
      </c>
      <c r="V50" s="74">
        <v>0.98</v>
      </c>
      <c r="W50">
        <v>0</v>
      </c>
      <c r="X50">
        <v>0</v>
      </c>
      <c r="Y50">
        <v>-4</v>
      </c>
      <c r="Z50">
        <v>0.98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-4</v>
      </c>
      <c r="V51" s="74">
        <v>2.96</v>
      </c>
      <c r="W51">
        <v>0</v>
      </c>
      <c r="X51">
        <v>0</v>
      </c>
      <c r="Y51">
        <v>-4</v>
      </c>
      <c r="Z51">
        <v>2.96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2.46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-4</v>
      </c>
      <c r="V52" s="74">
        <v>2.46</v>
      </c>
      <c r="W52">
        <v>0</v>
      </c>
      <c r="X52">
        <v>0</v>
      </c>
      <c r="Y52">
        <v>-4</v>
      </c>
      <c r="Z52">
        <v>2.46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2.67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-4</v>
      </c>
      <c r="V53" s="74">
        <v>2.67</v>
      </c>
      <c r="W53">
        <v>0</v>
      </c>
      <c r="X53">
        <v>0</v>
      </c>
      <c r="Y53">
        <v>-4</v>
      </c>
      <c r="Z53">
        <v>2.67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2.91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</v>
      </c>
      <c r="V54" s="74">
        <v>2.91</v>
      </c>
      <c r="W54">
        <v>0</v>
      </c>
      <c r="X54">
        <v>0</v>
      </c>
      <c r="Y54">
        <v>-4</v>
      </c>
      <c r="Z54">
        <v>2.91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4.0199999999999996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-4</v>
      </c>
      <c r="V55" s="74">
        <v>4.0199999999999996</v>
      </c>
      <c r="W55">
        <v>0</v>
      </c>
      <c r="X55">
        <v>0</v>
      </c>
      <c r="Y55">
        <v>-4</v>
      </c>
      <c r="Z55">
        <v>4.0199999999999996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2.13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-4</v>
      </c>
      <c r="V56" s="74">
        <v>2.13</v>
      </c>
      <c r="W56">
        <v>0</v>
      </c>
      <c r="X56">
        <v>0</v>
      </c>
      <c r="Y56">
        <v>-4</v>
      </c>
      <c r="Z56">
        <v>2.13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-4</v>
      </c>
      <c r="V57" s="74">
        <v>4.09</v>
      </c>
      <c r="W57">
        <v>0</v>
      </c>
      <c r="X57">
        <v>0</v>
      </c>
      <c r="Y57">
        <v>-4</v>
      </c>
      <c r="Z57">
        <v>4.09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4.58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-4</v>
      </c>
      <c r="V58" s="74">
        <v>4.58</v>
      </c>
      <c r="W58">
        <v>0</v>
      </c>
      <c r="X58">
        <v>0</v>
      </c>
      <c r="Y58">
        <v>-4</v>
      </c>
      <c r="Z58">
        <v>4.58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-4</v>
      </c>
      <c r="V59" s="74">
        <v>0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-4</v>
      </c>
      <c r="V60" s="74">
        <v>0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</v>
      </c>
      <c r="V61" s="74">
        <v>0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-4</v>
      </c>
      <c r="V62" s="74">
        <v>0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-4</v>
      </c>
      <c r="V63" s="74">
        <v>0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-4</v>
      </c>
      <c r="V64" s="74">
        <v>0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-4</v>
      </c>
      <c r="V65" s="74">
        <v>0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-4</v>
      </c>
      <c r="V66" s="74">
        <v>0</v>
      </c>
      <c r="W66">
        <v>0</v>
      </c>
      <c r="X66">
        <v>0</v>
      </c>
      <c r="Y66">
        <v>-4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</v>
      </c>
      <c r="V67" s="74">
        <v>0</v>
      </c>
      <c r="W67">
        <v>0</v>
      </c>
      <c r="X67">
        <v>0</v>
      </c>
      <c r="Y67">
        <v>-4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-4</v>
      </c>
      <c r="V68" s="74">
        <v>0</v>
      </c>
      <c r="W68">
        <v>0</v>
      </c>
      <c r="X68">
        <v>0</v>
      </c>
      <c r="Y68">
        <v>-4</v>
      </c>
      <c r="Z68">
        <v>0</v>
      </c>
    </row>
    <row r="69" spans="7:26">
      <c r="G69" t="s">
        <v>111</v>
      </c>
      <c r="H69" s="73">
        <v>12.58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</v>
      </c>
      <c r="V69" s="74">
        <v>12.58</v>
      </c>
      <c r="W69">
        <v>12.58</v>
      </c>
      <c r="X69">
        <v>0</v>
      </c>
      <c r="Y69">
        <v>-4</v>
      </c>
      <c r="Z69">
        <v>0</v>
      </c>
    </row>
    <row r="70" spans="7:26">
      <c r="G70" t="s">
        <v>112</v>
      </c>
      <c r="H70" s="73">
        <v>64.819999999999993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-4</v>
      </c>
      <c r="V70" s="74">
        <v>64.819999999999993</v>
      </c>
      <c r="W70">
        <v>64.819999999999993</v>
      </c>
      <c r="X70">
        <v>0</v>
      </c>
      <c r="Y70">
        <v>-4</v>
      </c>
      <c r="Z70">
        <v>0</v>
      </c>
    </row>
    <row r="71" spans="7:26">
      <c r="G71" t="s">
        <v>113</v>
      </c>
      <c r="H71" s="73">
        <v>62.48</v>
      </c>
      <c r="I71" s="46">
        <v>2.62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</v>
      </c>
      <c r="V71" s="74">
        <v>65.099999999999994</v>
      </c>
      <c r="W71">
        <v>62.48</v>
      </c>
      <c r="X71">
        <v>2.62</v>
      </c>
      <c r="Y71">
        <v>-4</v>
      </c>
      <c r="Z71">
        <v>0</v>
      </c>
    </row>
    <row r="72" spans="7:26">
      <c r="G72" t="s">
        <v>114</v>
      </c>
      <c r="H72" s="73">
        <v>65.36</v>
      </c>
      <c r="I72" s="46">
        <v>3.4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-4</v>
      </c>
      <c r="V72" s="74">
        <v>68.760000000000005</v>
      </c>
      <c r="W72">
        <v>65.36</v>
      </c>
      <c r="X72">
        <v>3.4</v>
      </c>
      <c r="Y72">
        <v>-4</v>
      </c>
      <c r="Z72">
        <v>0</v>
      </c>
    </row>
    <row r="73" spans="7:26">
      <c r="G73" t="s">
        <v>115</v>
      </c>
      <c r="H73" s="73">
        <v>56.88</v>
      </c>
      <c r="I73" s="46">
        <v>4.4400000000000004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</v>
      </c>
      <c r="V73" s="74">
        <v>61.32</v>
      </c>
      <c r="W73">
        <v>56.88</v>
      </c>
      <c r="X73">
        <v>4.4400000000000004</v>
      </c>
      <c r="Y73">
        <v>-4</v>
      </c>
      <c r="Z73">
        <v>0</v>
      </c>
    </row>
    <row r="74" spans="7:26">
      <c r="G74" t="s">
        <v>116</v>
      </c>
      <c r="H74" s="73">
        <v>54.48</v>
      </c>
      <c r="I74" s="46">
        <v>5.31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-4</v>
      </c>
      <c r="V74" s="74">
        <v>59.79</v>
      </c>
      <c r="W74">
        <v>54.48</v>
      </c>
      <c r="X74">
        <v>5.31</v>
      </c>
      <c r="Y74">
        <v>-4</v>
      </c>
      <c r="Z74">
        <v>0</v>
      </c>
    </row>
    <row r="75" spans="7:26">
      <c r="G75" t="s">
        <v>117</v>
      </c>
      <c r="H75" s="73">
        <v>39.42</v>
      </c>
      <c r="I75" s="46">
        <v>10.7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</v>
      </c>
      <c r="V75" s="74">
        <v>50.12</v>
      </c>
      <c r="W75">
        <v>39.42</v>
      </c>
      <c r="X75">
        <v>10.7</v>
      </c>
      <c r="Y75">
        <v>-4</v>
      </c>
      <c r="Z75">
        <v>0</v>
      </c>
    </row>
    <row r="76" spans="7:26">
      <c r="G76" t="s">
        <v>118</v>
      </c>
      <c r="H76" s="73">
        <v>37.700000000000003</v>
      </c>
      <c r="I76" s="46">
        <v>9.68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</v>
      </c>
      <c r="V76" s="74">
        <v>47.38</v>
      </c>
      <c r="W76">
        <v>37.700000000000003</v>
      </c>
      <c r="X76">
        <v>9.68</v>
      </c>
      <c r="Y76">
        <v>-4</v>
      </c>
      <c r="Z76">
        <v>0</v>
      </c>
    </row>
    <row r="77" spans="7:26">
      <c r="G77" t="s">
        <v>119</v>
      </c>
      <c r="H77" s="73">
        <v>39.880000000000003</v>
      </c>
      <c r="I77" s="46">
        <v>13.96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</v>
      </c>
      <c r="V77" s="74">
        <v>53.84</v>
      </c>
      <c r="W77">
        <v>39.880000000000003</v>
      </c>
      <c r="X77">
        <v>13.96</v>
      </c>
      <c r="Y77">
        <v>-4</v>
      </c>
      <c r="Z77">
        <v>0</v>
      </c>
    </row>
    <row r="78" spans="7:26">
      <c r="G78" t="s">
        <v>120</v>
      </c>
      <c r="H78" s="73">
        <v>37.340000000000003</v>
      </c>
      <c r="I78" s="46">
        <v>13.12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</v>
      </c>
      <c r="V78" s="74">
        <v>50.46</v>
      </c>
      <c r="W78">
        <v>37.340000000000003</v>
      </c>
      <c r="X78">
        <v>13.12</v>
      </c>
      <c r="Y78">
        <v>-4</v>
      </c>
      <c r="Z78">
        <v>0</v>
      </c>
    </row>
    <row r="79" spans="7:26">
      <c r="G79" t="s">
        <v>121</v>
      </c>
      <c r="H79" s="73">
        <v>28.62</v>
      </c>
      <c r="I79" s="46">
        <v>16.09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</v>
      </c>
      <c r="V79" s="74">
        <v>44.71</v>
      </c>
      <c r="W79">
        <v>28.62</v>
      </c>
      <c r="X79">
        <v>16.09</v>
      </c>
      <c r="Y79">
        <v>-4</v>
      </c>
      <c r="Z79">
        <v>0</v>
      </c>
    </row>
    <row r="80" spans="7:26">
      <c r="G80" t="s">
        <v>122</v>
      </c>
      <c r="H80" s="73">
        <v>23.46</v>
      </c>
      <c r="I80" s="46">
        <v>11.86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-4</v>
      </c>
      <c r="V80" s="74">
        <v>35.32</v>
      </c>
      <c r="W80">
        <v>23.46</v>
      </c>
      <c r="X80">
        <v>11.86</v>
      </c>
      <c r="Y80">
        <v>-4</v>
      </c>
      <c r="Z80">
        <v>0</v>
      </c>
    </row>
    <row r="81" spans="7:26">
      <c r="G81" t="s">
        <v>123</v>
      </c>
      <c r="H81" s="73">
        <v>4.8899999999999997</v>
      </c>
      <c r="I81" s="46">
        <v>8.9600000000000009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</v>
      </c>
      <c r="V81" s="74">
        <v>13.85</v>
      </c>
      <c r="W81">
        <v>4.8899999999999997</v>
      </c>
      <c r="X81">
        <v>8.9600000000000009</v>
      </c>
      <c r="Y81">
        <v>-4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</v>
      </c>
      <c r="V82" s="74">
        <v>0</v>
      </c>
      <c r="W82">
        <v>0</v>
      </c>
      <c r="X82">
        <v>0</v>
      </c>
      <c r="Y82">
        <v>-4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-4</v>
      </c>
      <c r="V83" s="74">
        <v>0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</v>
      </c>
      <c r="V84" s="74">
        <v>0</v>
      </c>
      <c r="W84">
        <v>0</v>
      </c>
      <c r="X84">
        <v>0</v>
      </c>
      <c r="Y84">
        <v>-4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-4</v>
      </c>
      <c r="V85" s="74">
        <v>0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-4</v>
      </c>
      <c r="V86" s="74">
        <v>0</v>
      </c>
      <c r="W86">
        <v>0</v>
      </c>
      <c r="X86">
        <v>0</v>
      </c>
      <c r="Y86">
        <v>-4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-4</v>
      </c>
      <c r="V87" s="74">
        <v>0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-4</v>
      </c>
      <c r="V88" s="74">
        <v>0.46</v>
      </c>
      <c r="W88">
        <v>0</v>
      </c>
      <c r="X88">
        <v>0</v>
      </c>
      <c r="Y88">
        <v>-4</v>
      </c>
      <c r="Z88">
        <v>0.46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-4</v>
      </c>
      <c r="V89" s="74">
        <v>0.53</v>
      </c>
      <c r="W89">
        <v>0</v>
      </c>
      <c r="X89">
        <v>0</v>
      </c>
      <c r="Y89">
        <v>-4</v>
      </c>
      <c r="Z89">
        <v>0.53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0.56999999999999995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-4</v>
      </c>
      <c r="V90" s="74">
        <v>0.56999999999999995</v>
      </c>
      <c r="W90">
        <v>0</v>
      </c>
      <c r="X90">
        <v>0</v>
      </c>
      <c r="Y90">
        <v>-4</v>
      </c>
      <c r="Z90">
        <v>0.56999999999999995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</v>
      </c>
      <c r="V91" s="74">
        <v>0.57999999999999996</v>
      </c>
      <c r="W91">
        <v>0</v>
      </c>
      <c r="X91">
        <v>0</v>
      </c>
      <c r="Y91">
        <v>-4</v>
      </c>
      <c r="Z91">
        <v>0.57999999999999996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</v>
      </c>
      <c r="V92" s="74">
        <v>0.62</v>
      </c>
      <c r="W92">
        <v>0</v>
      </c>
      <c r="X92">
        <v>0</v>
      </c>
      <c r="Y92">
        <v>-4</v>
      </c>
      <c r="Z92">
        <v>0.62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0.78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-4</v>
      </c>
      <c r="V93" s="74">
        <v>0.78</v>
      </c>
      <c r="W93">
        <v>0</v>
      </c>
      <c r="X93">
        <v>0</v>
      </c>
      <c r="Y93">
        <v>-4</v>
      </c>
      <c r="Z93">
        <v>0.78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-4</v>
      </c>
      <c r="V94" s="74">
        <v>0.75</v>
      </c>
      <c r="W94">
        <v>0</v>
      </c>
      <c r="X94">
        <v>0</v>
      </c>
      <c r="Y94">
        <v>-4</v>
      </c>
      <c r="Z94">
        <v>0.75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0.92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</v>
      </c>
      <c r="V95" s="74">
        <v>0.92</v>
      </c>
      <c r="W95">
        <v>0</v>
      </c>
      <c r="X95">
        <v>0</v>
      </c>
      <c r="Y95">
        <v>-4</v>
      </c>
      <c r="Z95">
        <v>0.92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0.48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-4</v>
      </c>
      <c r="V96" s="74">
        <v>0.48</v>
      </c>
      <c r="W96">
        <v>0</v>
      </c>
      <c r="X96">
        <v>0</v>
      </c>
      <c r="Y96">
        <v>-4</v>
      </c>
      <c r="Z96">
        <v>0.48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-4</v>
      </c>
      <c r="V97" s="74">
        <v>0.54</v>
      </c>
      <c r="W97">
        <v>0</v>
      </c>
      <c r="X97">
        <v>0</v>
      </c>
      <c r="Y97">
        <v>-4</v>
      </c>
      <c r="Z97">
        <v>0.54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-4</v>
      </c>
      <c r="V98" s="74">
        <v>0.7</v>
      </c>
      <c r="W98">
        <v>0</v>
      </c>
      <c r="X98">
        <v>0</v>
      </c>
      <c r="Y98">
        <v>-4</v>
      </c>
      <c r="Z98">
        <v>0.7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0.13197750000000003</v>
      </c>
      <c r="I99" s="69">
        <f t="shared" ref="I99:BQ99" si="1">SUM(I3:I98)/4000</f>
        <v>2.5034999999999998E-2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1.1599999999999999E-2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-9.6000000000000002E-2</v>
      </c>
      <c r="V99" s="70">
        <f t="shared" si="1"/>
        <v>0.16861250000000003</v>
      </c>
      <c r="W99">
        <f t="shared" si="1"/>
        <v>0.13197750000000003</v>
      </c>
      <c r="X99">
        <f t="shared" si="1"/>
        <v>2.5034999999999998E-2</v>
      </c>
      <c r="Y99">
        <f t="shared" si="1"/>
        <v>-9.6000000000000002E-2</v>
      </c>
      <c r="Z99">
        <f t="shared" si="1"/>
        <v>1.1599999999999999E-2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10.43</v>
      </c>
      <c r="E3">
        <f>GT_NG!P3</f>
        <v>15.702528613255257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80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680.77997500008087</v>
      </c>
      <c r="P3" s="36">
        <v>95.609034209034206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32.510000000000005</v>
      </c>
      <c r="U3" s="37">
        <f>SUMPRODUCT(LTA!J3:AN3,LTA!J$102:AN$102,LTA!J$103:AN$103)</f>
        <v>56.069999999999993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12.097368127106474</v>
      </c>
      <c r="AD3">
        <f>SUM(B3:AB3,AI3:AR3)-AC3</f>
        <v>1121.8997781680107</v>
      </c>
      <c r="AE3">
        <f>'IDT-1'!B3</f>
        <v>0</v>
      </c>
      <c r="AF3" s="24"/>
      <c r="AG3">
        <f>SUM(AD3:AF3)+AT3</f>
        <v>1121.8997781680107</v>
      </c>
      <c r="AI3" s="34">
        <f>PXIL!H3</f>
        <v>0</v>
      </c>
      <c r="AJ3" s="34">
        <f>PXIL!N3</f>
        <v>0</v>
      </c>
      <c r="AK3" s="34">
        <f>RTM_IEX!H3</f>
        <v>69.59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15.702528613255257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80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692.44847457164883</v>
      </c>
      <c r="P4" s="36">
        <v>95.609034209034206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32.28</v>
      </c>
      <c r="U4" s="37">
        <f>SUMPRODUCT(LTA!J4:AN4,LTA!J$102:AN$102,LTA!J$103:AN$103)</f>
        <v>56.069999999999993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12.044906923336272</v>
      </c>
      <c r="AD4">
        <f t="shared" ref="AD4:AD67" si="1">SUM(B4:AB4,AI4:AR4)-AC4</f>
        <v>1115.9907389433488</v>
      </c>
      <c r="AE4">
        <f>'IDT-1'!B4</f>
        <v>0</v>
      </c>
      <c r="AF4" s="24"/>
      <c r="AG4">
        <f t="shared" ref="AG4:AG67" si="2">SUM(AD4:AF4)+AT4</f>
        <v>1115.9907389433488</v>
      </c>
      <c r="AI4" s="34">
        <f>PXIL!H4</f>
        <v>0</v>
      </c>
      <c r="AJ4" s="34">
        <f>PXIL!N4</f>
        <v>0</v>
      </c>
      <c r="AK4" s="34">
        <f>RTM_IEX!H4</f>
        <v>52.19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15.702528613255257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699.41848587668039</v>
      </c>
      <c r="P5" s="36">
        <v>95.609034209034206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31.98</v>
      </c>
      <c r="U5" s="37">
        <f>SUMPRODUCT(LTA!J5:AN5,LTA!J$102:AN$102,LTA!J$103:AN$103)</f>
        <v>57.04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11.89953102282055</v>
      </c>
      <c r="AD5">
        <f t="shared" si="1"/>
        <v>1099.616126148896</v>
      </c>
      <c r="AE5">
        <f>'IDT-1'!B5</f>
        <v>0</v>
      </c>
      <c r="AF5" s="24"/>
      <c r="AG5">
        <f t="shared" si="2"/>
        <v>1099.616126148896</v>
      </c>
      <c r="AI5" s="34">
        <f>PXIL!H5</f>
        <v>0</v>
      </c>
      <c r="AJ5" s="34">
        <f>PXIL!N5</f>
        <v>0</v>
      </c>
      <c r="AK5" s="34">
        <f>RTM_IEX!H5</f>
        <v>28.03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15.702528613255257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80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700.22797613777129</v>
      </c>
      <c r="P6" s="36">
        <v>95.609034209034206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31.64</v>
      </c>
      <c r="U6" s="37">
        <f>SUMPRODUCT(LTA!J6:AN6,LTA!J$102:AN$102,LTA!J$103:AN$103)</f>
        <v>57.04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11.767526537118153</v>
      </c>
      <c r="AD6">
        <f t="shared" si="1"/>
        <v>1084.7476208956896</v>
      </c>
      <c r="AE6">
        <f>'IDT-1'!B6</f>
        <v>0</v>
      </c>
      <c r="AF6" s="24"/>
      <c r="AG6">
        <f t="shared" si="2"/>
        <v>1084.7476208956896</v>
      </c>
      <c r="AI6" s="34">
        <f>PXIL!H6</f>
        <v>0</v>
      </c>
      <c r="AJ6" s="34">
        <f>PXIL!N6</f>
        <v>0</v>
      </c>
      <c r="AK6" s="34">
        <f>RTM_IEX!H6</f>
        <v>12.56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15.702528613255257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673.85247759308436</v>
      </c>
      <c r="P7" s="36">
        <v>95.609034209034206</v>
      </c>
      <c r="Q7" s="36">
        <v>32.544493317543562</v>
      </c>
      <c r="R7" s="38">
        <v>0</v>
      </c>
      <c r="S7" s="38">
        <v>0</v>
      </c>
      <c r="T7" s="37">
        <f>SUMPRODUCT(LTA!J7:AN7,LTA!J$101:AN$101,LTA!J$103:AN$103)</f>
        <v>31.21</v>
      </c>
      <c r="U7" s="37">
        <f>SUMPRODUCT(LTA!J7:AN7,LTA!J$102:AN$102,LTA!J$103:AN$103)</f>
        <v>57.04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11.772660336559118</v>
      </c>
      <c r="AD7">
        <f t="shared" si="1"/>
        <v>1085.3258733963585</v>
      </c>
      <c r="AE7">
        <f>'IDT-1'!B7</f>
        <v>0</v>
      </c>
      <c r="AF7" s="24"/>
      <c r="AG7">
        <f t="shared" si="2"/>
        <v>1085.3258733963585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15.702528613255257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653.99844729617303</v>
      </c>
      <c r="P8" s="36">
        <v>95.609034209034206</v>
      </c>
      <c r="Q8" s="36">
        <v>32.544493317543562</v>
      </c>
      <c r="R8" s="38">
        <v>0</v>
      </c>
      <c r="S8" s="38">
        <v>0</v>
      </c>
      <c r="T8" s="37">
        <f>SUMPRODUCT(LTA!J8:AN8,LTA!J$101:AN$101,LTA!J$103:AN$103)</f>
        <v>21.67</v>
      </c>
      <c r="U8" s="37">
        <f>SUMPRODUCT(LTA!J8:AN8,LTA!J$102:AN$102,LTA!J$103:AN$103)</f>
        <v>56.069999999999993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11.505456869946299</v>
      </c>
      <c r="AD8">
        <f t="shared" si="1"/>
        <v>1055.2290465660599</v>
      </c>
      <c r="AE8">
        <f>'IDT-1'!B8</f>
        <v>0</v>
      </c>
      <c r="AF8" s="24"/>
      <c r="AG8">
        <f t="shared" si="2"/>
        <v>1055.2290465660599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15.702528613255257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662.16210209081771</v>
      </c>
      <c r="P9" s="36">
        <v>95.609034209034206</v>
      </c>
      <c r="Q9" s="36">
        <v>32.544493317543562</v>
      </c>
      <c r="R9" s="38">
        <v>0</v>
      </c>
      <c r="S9" s="38">
        <v>0</v>
      </c>
      <c r="T9" s="37">
        <f>SUMPRODUCT(LTA!J9:AN9,LTA!J$101:AN$101,LTA!J$103:AN$103)</f>
        <v>21.67</v>
      </c>
      <c r="U9" s="37">
        <f>SUMPRODUCT(LTA!J9:AN9,LTA!J$102:AN$102,LTA!J$103:AN$103)</f>
        <v>56.069999999999993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11.852518985327226</v>
      </c>
      <c r="AD9">
        <f t="shared" si="1"/>
        <v>1032.0456392453236</v>
      </c>
      <c r="AE9">
        <f>'IDT-1'!B9</f>
        <v>0</v>
      </c>
      <c r="AF9" s="24"/>
      <c r="AG9">
        <f t="shared" si="2"/>
        <v>1032.0456392453236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15.702528613255257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638.40987107218007</v>
      </c>
      <c r="P10" s="36">
        <v>95.609034209034206</v>
      </c>
      <c r="Q10" s="36">
        <v>32.544493317543562</v>
      </c>
      <c r="R10" s="38">
        <v>0</v>
      </c>
      <c r="S10" s="38">
        <v>0</v>
      </c>
      <c r="T10" s="37">
        <f>SUMPRODUCT(LTA!J10:AN10,LTA!J$101:AN$101,LTA!J$103:AN$103)</f>
        <v>21.67</v>
      </c>
      <c r="U10" s="37">
        <f>SUMPRODUCT(LTA!J10:AN10,LTA!J$102:AN$102,LTA!J$103:AN$103)</f>
        <v>56.069999999999993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11.599108714752237</v>
      </c>
      <c r="AD10">
        <f t="shared" si="1"/>
        <v>1013.546818497261</v>
      </c>
      <c r="AE10">
        <f>'IDT-1'!B10</f>
        <v>0</v>
      </c>
      <c r="AF10" s="24"/>
      <c r="AG10">
        <f t="shared" si="2"/>
        <v>1013.546818497261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-26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15.702528613255257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634.76355762217736</v>
      </c>
      <c r="P11" s="36">
        <v>96.454557051736373</v>
      </c>
      <c r="Q11" s="36">
        <v>32.9</v>
      </c>
      <c r="R11" s="38">
        <v>0</v>
      </c>
      <c r="S11" s="38">
        <v>0</v>
      </c>
      <c r="T11" s="37">
        <f>SUMPRODUCT(LTA!J11:AN11,LTA!J$101:AN$101,LTA!J$103:AN$103)</f>
        <v>21.67</v>
      </c>
      <c r="U11" s="37">
        <f>SUMPRODUCT(LTA!J11:AN11,LTA!J$102:AN$102,LTA!J$103:AN$103)</f>
        <v>56.069999999999993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11.737396511613126</v>
      </c>
      <c r="AD11">
        <f t="shared" si="1"/>
        <v>992.96324677555606</v>
      </c>
      <c r="AE11">
        <f>'IDT-1'!B11</f>
        <v>0</v>
      </c>
      <c r="AF11" s="24"/>
      <c r="AG11">
        <f t="shared" si="2"/>
        <v>992.96324677555606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-44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15.702528613255257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643.34873904591598</v>
      </c>
      <c r="P12" s="36">
        <v>96.454557051736373</v>
      </c>
      <c r="Q12" s="36">
        <v>32.9</v>
      </c>
      <c r="R12" s="38">
        <v>0</v>
      </c>
      <c r="S12" s="38">
        <v>0</v>
      </c>
      <c r="T12" s="37">
        <f>SUMPRODUCT(LTA!J12:AN12,LTA!J$101:AN$101,LTA!J$103:AN$103)</f>
        <v>21.67</v>
      </c>
      <c r="U12" s="37">
        <f>SUMPRODUCT(LTA!J12:AN12,LTA!J$102:AN$102,LTA!J$103:AN$103)</f>
        <v>56.069999999999993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11.963874276019347</v>
      </c>
      <c r="AD12">
        <f t="shared" si="1"/>
        <v>984.32195043488832</v>
      </c>
      <c r="AE12">
        <f>'IDT-1'!B12</f>
        <v>0</v>
      </c>
      <c r="AF12" s="24"/>
      <c r="AG12">
        <f t="shared" si="2"/>
        <v>984.32195043488832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-61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15.702528613255257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636.58243260728034</v>
      </c>
      <c r="P13" s="36">
        <v>98.924673753838889</v>
      </c>
      <c r="Q13" s="36">
        <v>33.680000000000007</v>
      </c>
      <c r="R13" s="38">
        <v>0</v>
      </c>
      <c r="S13" s="38">
        <v>0</v>
      </c>
      <c r="T13" s="37">
        <f>SUMPRODUCT(LTA!J13:AN13,LTA!J$101:AN$101,LTA!J$103:AN$103)</f>
        <v>21.67</v>
      </c>
      <c r="U13" s="37">
        <f>SUMPRODUCT(LTA!J13:AN13,LTA!J$102:AN$102,LTA!J$103:AN$103)</f>
        <v>56.069999999999993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11.888541168726878</v>
      </c>
      <c r="AD13">
        <f t="shared" si="1"/>
        <v>985.88109380564777</v>
      </c>
      <c r="AE13">
        <f>'IDT-1'!B13</f>
        <v>0</v>
      </c>
      <c r="AF13" s="24"/>
      <c r="AG13">
        <f t="shared" si="2"/>
        <v>985.88109380564777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-56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15.702528613255257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598.78662372537792</v>
      </c>
      <c r="P14" s="36">
        <v>98.924673753838889</v>
      </c>
      <c r="Q14" s="36">
        <v>33.680000000000007</v>
      </c>
      <c r="R14" s="38">
        <v>0</v>
      </c>
      <c r="S14" s="38">
        <v>0</v>
      </c>
      <c r="T14" s="37">
        <f>SUMPRODUCT(LTA!J14:AN14,LTA!J$101:AN$101,LTA!J$103:AN$103)</f>
        <v>21.67</v>
      </c>
      <c r="U14" s="37">
        <f>SUMPRODUCT(LTA!J14:AN14,LTA!J$102:AN$102,LTA!J$103:AN$103)</f>
        <v>56.069999999999993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11.298472352422472</v>
      </c>
      <c r="AD14">
        <f t="shared" si="1"/>
        <v>977.67535374004967</v>
      </c>
      <c r="AE14">
        <f>'IDT-1'!B14</f>
        <v>0</v>
      </c>
      <c r="AF14" s="24"/>
      <c r="AG14">
        <f t="shared" si="2"/>
        <v>977.67535374004967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15.702528613255257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576.07056582450377</v>
      </c>
      <c r="P15" s="36">
        <v>95.610315619098998</v>
      </c>
      <c r="Q15" s="36">
        <v>32.549999999999997</v>
      </c>
      <c r="R15" s="38">
        <v>0</v>
      </c>
      <c r="S15" s="38">
        <v>0</v>
      </c>
      <c r="T15" s="37">
        <f>SUMPRODUCT(LTA!J15:AN15,LTA!J$101:AN$101,LTA!J$103:AN$103)</f>
        <v>21.67</v>
      </c>
      <c r="U15" s="37">
        <f>SUMPRODUCT(LTA!J15:AN15,LTA!J$102:AN$102,LTA!J$103:AN$103)</f>
        <v>55.11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10.864572013342967</v>
      </c>
      <c r="AD15">
        <f t="shared" si="1"/>
        <v>970.98883804351522</v>
      </c>
      <c r="AE15">
        <f>'IDT-1'!B15</f>
        <v>0</v>
      </c>
      <c r="AF15" s="24"/>
      <c r="AG15">
        <f t="shared" si="2"/>
        <v>970.98883804351522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15.702528613255257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593.46621901846493</v>
      </c>
      <c r="P16" s="36">
        <v>95.610315619098998</v>
      </c>
      <c r="Q16" s="36">
        <v>32.549999999999997</v>
      </c>
      <c r="R16" s="38">
        <v>0</v>
      </c>
      <c r="S16" s="38">
        <v>0</v>
      </c>
      <c r="T16" s="37">
        <f>SUMPRODUCT(LTA!J16:AN16,LTA!J$101:AN$101,LTA!J$103:AN$103)</f>
        <v>21.67</v>
      </c>
      <c r="U16" s="37">
        <f>SUMPRODUCT(LTA!J16:AN16,LTA!J$102:AN$102,LTA!J$103:AN$103)</f>
        <v>55.11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11.204094439415927</v>
      </c>
      <c r="AD16">
        <f t="shared" si="1"/>
        <v>967.04496881140335</v>
      </c>
      <c r="AE16">
        <f>'IDT-1'!B16</f>
        <v>0</v>
      </c>
      <c r="AF16" s="24"/>
      <c r="AG16">
        <f t="shared" si="2"/>
        <v>967.04496881140335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15.702528613255257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567.00639877833237</v>
      </c>
      <c r="P17" s="36">
        <v>95.610315619098998</v>
      </c>
      <c r="Q17" s="36">
        <v>32.549999999999997</v>
      </c>
      <c r="R17" s="38">
        <v>0</v>
      </c>
      <c r="S17" s="38">
        <v>0</v>
      </c>
      <c r="T17" s="37">
        <f>SUMPRODUCT(LTA!J17:AN17,LTA!J$101:AN$101,LTA!J$103:AN$103)</f>
        <v>21.67</v>
      </c>
      <c r="U17" s="37">
        <f>SUMPRODUCT(LTA!J17:AN17,LTA!J$102:AN$102,LTA!J$103:AN$103)</f>
        <v>55.11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10.731538578203484</v>
      </c>
      <c r="AD17">
        <f t="shared" si="1"/>
        <v>968.05770443248298</v>
      </c>
      <c r="AE17">
        <f>'IDT-1'!B17</f>
        <v>0</v>
      </c>
      <c r="AF17" s="24"/>
      <c r="AG17">
        <f t="shared" si="2"/>
        <v>968.05770443248298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15.702528613255257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560.60530042149412</v>
      </c>
      <c r="P18" s="36">
        <v>95.610315619098998</v>
      </c>
      <c r="Q18" s="36">
        <v>32.549999999999997</v>
      </c>
      <c r="R18" s="38">
        <v>0</v>
      </c>
      <c r="S18" s="38">
        <v>0</v>
      </c>
      <c r="T18" s="37">
        <f>SUMPRODUCT(LTA!J18:AN18,LTA!J$101:AN$101,LTA!J$103:AN$103)</f>
        <v>21.67</v>
      </c>
      <c r="U18" s="37">
        <f>SUMPRODUCT(LTA!J18:AN18,LTA!J$102:AN$102,LTA!J$103:AN$103)</f>
        <v>55.11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10.743232912663307</v>
      </c>
      <c r="AD18">
        <f t="shared" si="1"/>
        <v>969.37491174118497</v>
      </c>
      <c r="AE18">
        <f>'IDT-1'!B18</f>
        <v>0</v>
      </c>
      <c r="AF18" s="24"/>
      <c r="AG18">
        <f t="shared" si="2"/>
        <v>969.37491174118497</v>
      </c>
      <c r="AI18" s="34">
        <f>PXIL!H18</f>
        <v>0</v>
      </c>
      <c r="AJ18" s="34">
        <f>PXIL!N18</f>
        <v>0</v>
      </c>
      <c r="AK18" s="34">
        <f>RTM_IEX!H18</f>
        <v>7.73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15.702528613255257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580.19295977339868</v>
      </c>
      <c r="P19" s="36">
        <v>95.610315619098998</v>
      </c>
      <c r="Q19" s="36">
        <v>32.549999999999997</v>
      </c>
      <c r="R19" s="38">
        <v>0</v>
      </c>
      <c r="S19" s="38">
        <v>0</v>
      </c>
      <c r="T19" s="37">
        <f>SUMPRODUCT(LTA!J19:AN19,LTA!J$101:AN$101,LTA!J$103:AN$103)</f>
        <v>21.67</v>
      </c>
      <c r="U19" s="37">
        <f>SUMPRODUCT(LTA!J19:AN19,LTA!J$102:AN$102,LTA!J$103:AN$103)</f>
        <v>57.04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10.900076825048851</v>
      </c>
      <c r="AD19">
        <f t="shared" si="1"/>
        <v>979.00572718070418</v>
      </c>
      <c r="AE19">
        <f>'IDT-1'!B19</f>
        <v>0</v>
      </c>
      <c r="AF19" s="24"/>
      <c r="AG19">
        <f t="shared" si="2"/>
        <v>979.00572718070418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15.702528613255257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600.87704338450328</v>
      </c>
      <c r="P20" s="36">
        <v>95.610315619098998</v>
      </c>
      <c r="Q20" s="36">
        <v>32.549999999999997</v>
      </c>
      <c r="R20" s="38">
        <v>0</v>
      </c>
      <c r="S20" s="38">
        <v>0</v>
      </c>
      <c r="T20" s="37">
        <f>SUMPRODUCT(LTA!J20:AN20,LTA!J$101:AN$101,LTA!J$103:AN$103)</f>
        <v>21.67</v>
      </c>
      <c r="U20" s="37">
        <f>SUMPRODUCT(LTA!J20:AN20,LTA!J$102:AN$102,LTA!J$103:AN$103)</f>
        <v>57.04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11.188634291092916</v>
      </c>
      <c r="AD20">
        <f t="shared" si="1"/>
        <v>987.40125332576463</v>
      </c>
      <c r="AE20">
        <f>'IDT-1'!B20</f>
        <v>0</v>
      </c>
      <c r="AF20" s="24"/>
      <c r="AG20">
        <f t="shared" si="2"/>
        <v>987.40125332576463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-16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15.702528613255257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621.36590382795714</v>
      </c>
      <c r="P21" s="36">
        <v>95.610315619098998</v>
      </c>
      <c r="Q21" s="36">
        <v>32.549999999999997</v>
      </c>
      <c r="R21" s="38">
        <v>0</v>
      </c>
      <c r="S21" s="38">
        <v>0</v>
      </c>
      <c r="T21" s="37">
        <f>SUMPRODUCT(LTA!J21:AN21,LTA!J$101:AN$101,LTA!J$103:AN$103)</f>
        <v>21.67</v>
      </c>
      <c r="U21" s="37">
        <f>SUMPRODUCT(LTA!J21:AN21,LTA!J$102:AN$102,LTA!J$103:AN$103)</f>
        <v>57.04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11.315667497862137</v>
      </c>
      <c r="AD21">
        <f t="shared" si="1"/>
        <v>1013.7630805624493</v>
      </c>
      <c r="AE21">
        <f>'IDT-1'!B21</f>
        <v>0</v>
      </c>
      <c r="AF21" s="24"/>
      <c r="AG21">
        <f t="shared" si="2"/>
        <v>1013.7630805624493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15.702528613255257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635.8621150185503</v>
      </c>
      <c r="P22" s="36">
        <v>95.610315619098998</v>
      </c>
      <c r="Q22" s="36">
        <v>32.549999999999997</v>
      </c>
      <c r="R22" s="38">
        <v>0</v>
      </c>
      <c r="S22" s="38">
        <v>0</v>
      </c>
      <c r="T22" s="37">
        <f>SUMPRODUCT(LTA!J22:AN22,LTA!J$101:AN$101,LTA!J$103:AN$103)</f>
        <v>21.67</v>
      </c>
      <c r="U22" s="37">
        <f>SUMPRODUCT(LTA!J22:AN22,LTA!J$102:AN$102,LTA!J$103:AN$103)</f>
        <v>57.04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11.469868538905942</v>
      </c>
      <c r="AD22">
        <f t="shared" si="1"/>
        <v>1025.1050907119986</v>
      </c>
      <c r="AE22">
        <f>'IDT-1'!B22</f>
        <v>0</v>
      </c>
      <c r="AF22" s="24"/>
      <c r="AG22">
        <f t="shared" si="2"/>
        <v>1025.1050907119986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15.702528613255257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703.2297613691577</v>
      </c>
      <c r="P23" s="36">
        <v>95.609034209034206</v>
      </c>
      <c r="Q23" s="36">
        <v>32.545608472746899</v>
      </c>
      <c r="R23" s="38">
        <v>0</v>
      </c>
      <c r="S23" s="38">
        <v>0</v>
      </c>
      <c r="T23" s="37">
        <f>SUMPRODUCT(LTA!J23:AN23,LTA!J$101:AN$101,LTA!J$103:AN$103)</f>
        <v>21</v>
      </c>
      <c r="U23" s="37">
        <f>SUMPRODUCT(LTA!J23:AN23,LTA!J$102:AN$102,LTA!J$103:AN$103)</f>
        <v>57.04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12.154417307687039</v>
      </c>
      <c r="AD23">
        <f t="shared" si="1"/>
        <v>1080.1125153565069</v>
      </c>
      <c r="AE23">
        <f>'IDT-1'!B23</f>
        <v>0</v>
      </c>
      <c r="AF23" s="24"/>
      <c r="AG23">
        <f t="shared" si="2"/>
        <v>1080.1125153565069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15.702528613255257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735.84393609147367</v>
      </c>
      <c r="P24" s="36">
        <v>95.609034209034206</v>
      </c>
      <c r="Q24" s="36">
        <v>32.545608472746899</v>
      </c>
      <c r="R24" s="38">
        <v>0</v>
      </c>
      <c r="S24" s="38">
        <v>0</v>
      </c>
      <c r="T24" s="37">
        <f>SUMPRODUCT(LTA!J24:AN24,LTA!J$101:AN$101,LTA!J$103:AN$103)</f>
        <v>20.67</v>
      </c>
      <c r="U24" s="37">
        <f>SUMPRODUCT(LTA!J24:AN24,LTA!J$102:AN$102,LTA!J$103:AN$103)</f>
        <v>57.04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12.660471233298303</v>
      </c>
      <c r="AD24">
        <f t="shared" si="1"/>
        <v>1086.8906361532117</v>
      </c>
      <c r="AE24">
        <f>'IDT-1'!B24</f>
        <v>0</v>
      </c>
      <c r="AF24" s="24"/>
      <c r="AG24">
        <f t="shared" si="2"/>
        <v>1086.8906361532117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-49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15.702528613255257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80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756.45551856991517</v>
      </c>
      <c r="P25" s="36">
        <v>95.609034209034206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20.67</v>
      </c>
      <c r="U25" s="37">
        <f>SUMPRODUCT(LTA!J25:AN25,LTA!J$102:AN$102,LTA!J$103:AN$103)</f>
        <v>55.04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12.037224910521017</v>
      </c>
      <c r="AD25">
        <f t="shared" si="1"/>
        <v>1115.1254649544305</v>
      </c>
      <c r="AE25">
        <f>'IDT-1'!B25</f>
        <v>0</v>
      </c>
      <c r="AF25" s="24"/>
      <c r="AG25">
        <f t="shared" si="2"/>
        <v>1115.1254649544305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15.702528613255257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80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782.15052038298586</v>
      </c>
      <c r="P26" s="36">
        <v>95.609034209034206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20.67</v>
      </c>
      <c r="U26" s="37">
        <f>SUMPRODUCT(LTA!J26:AN26,LTA!J$102:AN$102,LTA!J$103:AN$103)</f>
        <v>55.04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12.26334092647604</v>
      </c>
      <c r="AD26">
        <f t="shared" si="1"/>
        <v>1140.5943507515462</v>
      </c>
      <c r="AE26">
        <f>'IDT-1'!B26</f>
        <v>0</v>
      </c>
      <c r="AF26" s="24"/>
      <c r="AG26">
        <f t="shared" si="2"/>
        <v>1140.5943507515462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15.702528613255257</v>
      </c>
      <c r="F27">
        <f>GT_Spot!P27</f>
        <v>0</v>
      </c>
      <c r="G27">
        <f>PPCL_NG!P27</f>
        <v>44.82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80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844.34397810921382</v>
      </c>
      <c r="P27" s="36">
        <v>95.609034209034206</v>
      </c>
      <c r="Q27" s="36">
        <v>32.545608472746899</v>
      </c>
      <c r="R27" s="38">
        <v>1.68</v>
      </c>
      <c r="S27" s="38">
        <v>0</v>
      </c>
      <c r="T27" s="37">
        <f>SUMPRODUCT(LTA!J27:AN27,LTA!J$101:AN$101,LTA!J$103:AN$103)</f>
        <v>20.67</v>
      </c>
      <c r="U27" s="37">
        <f>SUMPRODUCT(LTA!J27:AN27,LTA!J$102:AN$102,LTA!J$103:AN$103)</f>
        <v>55.04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14.615169081666199</v>
      </c>
      <c r="AD27">
        <f t="shared" si="1"/>
        <v>1199.6459803225841</v>
      </c>
      <c r="AE27">
        <f>'IDT-1'!B27</f>
        <v>0</v>
      </c>
      <c r="AF27" s="24"/>
      <c r="AG27">
        <f t="shared" si="2"/>
        <v>1199.6459803225841</v>
      </c>
      <c r="AI27" s="34">
        <f>PXIL!H27</f>
        <v>0</v>
      </c>
      <c r="AJ27" s="34">
        <f>PXIL!N27</f>
        <v>0</v>
      </c>
      <c r="AK27" s="34">
        <f>RTM_IEX!H27</f>
        <v>100.52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15.702528613255257</v>
      </c>
      <c r="F28">
        <f>GT_Spot!P28</f>
        <v>0</v>
      </c>
      <c r="G28">
        <f>PPCL_NG!P28</f>
        <v>44.82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80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892.06281967865618</v>
      </c>
      <c r="P28" s="36">
        <v>95.609034209034206</v>
      </c>
      <c r="Q28" s="36">
        <v>32.545608472746899</v>
      </c>
      <c r="R28" s="38">
        <v>4.7952047952047954</v>
      </c>
      <c r="S28" s="38">
        <v>0</v>
      </c>
      <c r="T28" s="37">
        <f>SUMPRODUCT(LTA!J28:AN28,LTA!J$101:AN$101,LTA!J$103:AN$103)</f>
        <v>20.67</v>
      </c>
      <c r="U28" s="37">
        <f>SUMPRODUCT(LTA!J28:AN28,LTA!J$102:AN$102,LTA!J$103:AN$103)</f>
        <v>55.04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15.053972689675094</v>
      </c>
      <c r="AD28">
        <f t="shared" si="1"/>
        <v>1249.0712230792224</v>
      </c>
      <c r="AE28">
        <f>'IDT-1'!B28</f>
        <v>0</v>
      </c>
      <c r="AF28" s="24"/>
      <c r="AG28">
        <f t="shared" si="2"/>
        <v>1249.0712230792224</v>
      </c>
      <c r="AI28" s="34">
        <f>PXIL!H28</f>
        <v>0</v>
      </c>
      <c r="AJ28" s="34">
        <f>PXIL!N28</f>
        <v>0</v>
      </c>
      <c r="AK28" s="34">
        <f>RTM_IEX!H28</f>
        <v>99.55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15.702528613255257</v>
      </c>
      <c r="F29">
        <f>GT_Spot!P29</f>
        <v>0</v>
      </c>
      <c r="G29">
        <f>PPCL_NG!P29</f>
        <v>44.82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80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881.75239097865619</v>
      </c>
      <c r="P29" s="36">
        <v>95.609034209034206</v>
      </c>
      <c r="Q29" s="36">
        <v>32.545608472746899</v>
      </c>
      <c r="R29" s="38">
        <v>10.56</v>
      </c>
      <c r="S29" s="38">
        <v>0</v>
      </c>
      <c r="T29" s="37">
        <f>SUMPRODUCT(LTA!J29:AN29,LTA!J$101:AN$101,LTA!J$103:AN$103)</f>
        <v>22.150000000000002</v>
      </c>
      <c r="U29" s="37">
        <f>SUMPRODUCT(LTA!J29:AN29,LTA!J$102:AN$102,LTA!J$103:AN$103)</f>
        <v>54.069999999999993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15.06949911491729</v>
      </c>
      <c r="AD29">
        <f t="shared" si="1"/>
        <v>1250.8200631587749</v>
      </c>
      <c r="AE29">
        <f>'IDT-1'!B29</f>
        <v>21</v>
      </c>
      <c r="AF29" s="24"/>
      <c r="AG29">
        <f t="shared" si="2"/>
        <v>1271.8200631587749</v>
      </c>
      <c r="AI29" s="34">
        <f>PXIL!H29</f>
        <v>0</v>
      </c>
      <c r="AJ29" s="34">
        <f>PXIL!N29</f>
        <v>0</v>
      </c>
      <c r="AK29" s="34">
        <f>RTM_IEX!H29</f>
        <v>105.35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15.702528613255257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80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881.75239097865619</v>
      </c>
      <c r="P30" s="36">
        <v>95.609034209034206</v>
      </c>
      <c r="Q30" s="36">
        <v>32.545608472746899</v>
      </c>
      <c r="R30" s="38">
        <v>26.07</v>
      </c>
      <c r="S30" s="38">
        <v>0</v>
      </c>
      <c r="T30" s="37">
        <f>SUMPRODUCT(LTA!J30:AN30,LTA!J$101:AN$101,LTA!J$103:AN$103)</f>
        <v>27.04</v>
      </c>
      <c r="U30" s="37">
        <f>SUMPRODUCT(LTA!J30:AN30,LTA!J$102:AN$102,LTA!J$103:AN$103)</f>
        <v>54.069999999999993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15.271019114917291</v>
      </c>
      <c r="AD30">
        <f t="shared" si="1"/>
        <v>1273.5185431587752</v>
      </c>
      <c r="AE30">
        <f>'IDT-1'!B30</f>
        <v>24</v>
      </c>
      <c r="AF30" s="24"/>
      <c r="AG30">
        <f t="shared" si="2"/>
        <v>1297.5185431587752</v>
      </c>
      <c r="AI30" s="34">
        <f>PXIL!H30</f>
        <v>0</v>
      </c>
      <c r="AJ30" s="34">
        <f>PXIL!N30</f>
        <v>0</v>
      </c>
      <c r="AK30" s="34">
        <f>RTM_IEX!H30</f>
        <v>107.28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15.702528613255257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881.94320458913023</v>
      </c>
      <c r="P31" s="36">
        <v>95.609034209034206</v>
      </c>
      <c r="Q31" s="36">
        <v>32.544493317543562</v>
      </c>
      <c r="R31" s="38">
        <v>42.5</v>
      </c>
      <c r="S31" s="38">
        <v>0</v>
      </c>
      <c r="T31" s="37">
        <f>SUMPRODUCT(LTA!J31:AN31,LTA!J$101:AN$101,LTA!J$103:AN$103)</f>
        <v>42.92</v>
      </c>
      <c r="U31" s="37">
        <f>SUMPRODUCT(LTA!J31:AN31,LTA!J$102:AN$102,LTA!J$103:AN$103)</f>
        <v>53.11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15.212584461323676</v>
      </c>
      <c r="AD31">
        <f t="shared" si="1"/>
        <v>1266.9366762676395</v>
      </c>
      <c r="AE31">
        <f>'IDT-1'!B31</f>
        <v>6</v>
      </c>
      <c r="AF31" s="24"/>
      <c r="AG31">
        <f t="shared" si="2"/>
        <v>1272.9366762676395</v>
      </c>
      <c r="AI31" s="34">
        <f>PXIL!H31</f>
        <v>0</v>
      </c>
      <c r="AJ31" s="34">
        <f>PXIL!N31</f>
        <v>0</v>
      </c>
      <c r="AK31" s="34">
        <f>RTM_IEX!H31</f>
        <v>29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15.702528613255257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824.83928370098943</v>
      </c>
      <c r="P32" s="36">
        <v>95.609034209034206</v>
      </c>
      <c r="Q32" s="36">
        <v>32.544493317543562</v>
      </c>
      <c r="R32" s="38">
        <v>43.500000000000007</v>
      </c>
      <c r="S32" s="38">
        <v>0</v>
      </c>
      <c r="T32" s="37">
        <f>SUMPRODUCT(LTA!J32:AN32,LTA!J$101:AN$101,LTA!J$103:AN$103)</f>
        <v>65.84</v>
      </c>
      <c r="U32" s="37">
        <f>SUMPRODUCT(LTA!J32:AN32,LTA!J$102:AN$102,LTA!J$103:AN$103)</f>
        <v>53.11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15.141621957508034</v>
      </c>
      <c r="AD32">
        <f t="shared" si="1"/>
        <v>1258.9437178833143</v>
      </c>
      <c r="AE32">
        <f>'IDT-1'!B32</f>
        <v>12</v>
      </c>
      <c r="AF32" s="24"/>
      <c r="AG32">
        <f t="shared" si="2"/>
        <v>1270.9437178833143</v>
      </c>
      <c r="AI32" s="34">
        <f>PXIL!H32</f>
        <v>0</v>
      </c>
      <c r="AJ32" s="34">
        <f>PXIL!N32</f>
        <v>0</v>
      </c>
      <c r="AK32" s="34">
        <f>RTM_IEX!H32</f>
        <v>54.12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15.702528613255257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804.23001961352998</v>
      </c>
      <c r="P33" s="36">
        <v>95.615044051701403</v>
      </c>
      <c r="Q33" s="36">
        <v>32.544493317543562</v>
      </c>
      <c r="R33" s="38">
        <v>45.5</v>
      </c>
      <c r="S33" s="38">
        <v>0</v>
      </c>
      <c r="T33" s="37">
        <f>SUMPRODUCT(LTA!J33:AN33,LTA!J$101:AN$101,LTA!J$103:AN$103)</f>
        <v>104.14999999999999</v>
      </c>
      <c r="U33" s="37">
        <f>SUMPRODUCT(LTA!J33:AN33,LTA!J$102:AN$102,LTA!J$103:AN$103)</f>
        <v>52.14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15.042857320153866</v>
      </c>
      <c r="AD33">
        <f t="shared" si="1"/>
        <v>1247.8192282758769</v>
      </c>
      <c r="AE33">
        <f>'IDT-1'!B33</f>
        <v>0</v>
      </c>
      <c r="AF33" s="24"/>
      <c r="AG33">
        <f t="shared" si="2"/>
        <v>1247.8192282758769</v>
      </c>
      <c r="AI33" s="34">
        <f>PXIL!H33</f>
        <v>0</v>
      </c>
      <c r="AJ33" s="34">
        <f>PXIL!N33</f>
        <v>0</v>
      </c>
      <c r="AK33" s="34">
        <f>RTM_IEX!H33</f>
        <v>24.16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15.702528613255257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775.08097247177966</v>
      </c>
      <c r="P34" s="36">
        <v>95.615044051701403</v>
      </c>
      <c r="Q34" s="36">
        <v>32.544493317543562</v>
      </c>
      <c r="R34" s="38">
        <v>46.000000000000007</v>
      </c>
      <c r="S34" s="38">
        <v>0</v>
      </c>
      <c r="T34" s="37">
        <f>SUMPRODUCT(LTA!J34:AN34,LTA!J$101:AN$101,LTA!J$103:AN$103)</f>
        <v>143.34999999999997</v>
      </c>
      <c r="U34" s="37">
        <f>SUMPRODUCT(LTA!J34:AN34,LTA!J$102:AN$102,LTA!J$103:AN$103)</f>
        <v>52.14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14.923097705306462</v>
      </c>
      <c r="AD34">
        <f t="shared" si="1"/>
        <v>1234.3299407489737</v>
      </c>
      <c r="AE34">
        <f>'IDT-1'!B34</f>
        <v>0</v>
      </c>
      <c r="AF34" s="24"/>
      <c r="AG34">
        <f t="shared" si="2"/>
        <v>1234.3299407489737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15.702528613255257</v>
      </c>
      <c r="F35">
        <f>GT_Spot!P35</f>
        <v>0</v>
      </c>
      <c r="G35">
        <f>PPCL_NG!P35</f>
        <v>45.39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750.36561863699126</v>
      </c>
      <c r="P35" s="36">
        <v>95.615044051701403</v>
      </c>
      <c r="Q35" s="36">
        <v>32.544493317543562</v>
      </c>
      <c r="R35" s="38">
        <v>47.1</v>
      </c>
      <c r="S35" s="38">
        <v>0</v>
      </c>
      <c r="T35" s="37">
        <f>SUMPRODUCT(LTA!J35:AN35,LTA!J$101:AN$101,LTA!J$103:AN$103)</f>
        <v>184.79</v>
      </c>
      <c r="U35" s="37">
        <f>SUMPRODUCT(LTA!J35:AN35,LTA!J$102:AN$102,LTA!J$103:AN$103)</f>
        <v>52.14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15.584282591560324</v>
      </c>
      <c r="AD35">
        <f t="shared" si="1"/>
        <v>1308.8034020279313</v>
      </c>
      <c r="AE35">
        <f>'IDT-1'!B35</f>
        <v>0</v>
      </c>
      <c r="AF35" s="24"/>
      <c r="AG35">
        <f t="shared" si="2"/>
        <v>1308.8034020279313</v>
      </c>
      <c r="AI35" s="34">
        <f>PXIL!H35</f>
        <v>0</v>
      </c>
      <c r="AJ35" s="34">
        <f>PXIL!N35</f>
        <v>0</v>
      </c>
      <c r="AK35" s="34">
        <f>RTM_IEX!H35</f>
        <v>57.02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15.702528613255257</v>
      </c>
      <c r="F36">
        <f>GT_Spot!P36</f>
        <v>0</v>
      </c>
      <c r="G36">
        <f>PPCL_NG!P36</f>
        <v>45.39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720.8709175598035</v>
      </c>
      <c r="P36" s="36">
        <v>95.609034209034206</v>
      </c>
      <c r="Q36" s="36">
        <v>32.544493317543562</v>
      </c>
      <c r="R36" s="38">
        <v>47.1</v>
      </c>
      <c r="S36" s="38">
        <v>0</v>
      </c>
      <c r="T36" s="37">
        <f>SUMPRODUCT(LTA!J36:AN36,LTA!J$101:AN$101,LTA!J$103:AN$103)</f>
        <v>227.87</v>
      </c>
      <c r="U36" s="37">
        <f>SUMPRODUCT(LTA!J36:AN36,LTA!J$102:AN$102,LTA!J$103:AN$103)</f>
        <v>49.519999999999996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15.697796335465599</v>
      </c>
      <c r="AD36">
        <f t="shared" si="1"/>
        <v>1321.5891773641708</v>
      </c>
      <c r="AE36">
        <f>'IDT-1'!B36</f>
        <v>0</v>
      </c>
      <c r="AF36" s="24"/>
      <c r="AG36">
        <f t="shared" si="2"/>
        <v>1321.5891773641708</v>
      </c>
      <c r="AI36" s="34">
        <f>PXIL!H36</f>
        <v>0</v>
      </c>
      <c r="AJ36" s="34">
        <f>PXIL!N36</f>
        <v>0</v>
      </c>
      <c r="AK36" s="34">
        <f>RTM_IEX!H36</f>
        <v>58.96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15.702528613255257</v>
      </c>
      <c r="F37">
        <f>GT_Spot!P37</f>
        <v>0</v>
      </c>
      <c r="G37">
        <f>PPCL_NG!P37</f>
        <v>45.39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693.56010349537485</v>
      </c>
      <c r="P37" s="36">
        <v>95.609034209034206</v>
      </c>
      <c r="Q37" s="36">
        <v>32.9</v>
      </c>
      <c r="R37" s="38">
        <v>47.1</v>
      </c>
      <c r="S37" s="38">
        <v>0</v>
      </c>
      <c r="T37" s="37">
        <f>SUMPRODUCT(LTA!J37:AN37,LTA!J$101:AN$101,LTA!J$103:AN$103)</f>
        <v>271.05</v>
      </c>
      <c r="U37" s="37">
        <f>SUMPRODUCT(LTA!J37:AN37,LTA!J$102:AN$102,LTA!J$103:AN$103)</f>
        <v>50.49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16.155261630504242</v>
      </c>
      <c r="AD37">
        <f t="shared" si="1"/>
        <v>1373.11640468716</v>
      </c>
      <c r="AE37">
        <f>'IDT-1'!B37</f>
        <v>0</v>
      </c>
      <c r="AF37" s="24"/>
      <c r="AG37">
        <f t="shared" si="2"/>
        <v>1373.11640468716</v>
      </c>
      <c r="AI37" s="34">
        <f>PXIL!H37</f>
        <v>0</v>
      </c>
      <c r="AJ37" s="34">
        <f>PXIL!N37</f>
        <v>0</v>
      </c>
      <c r="AK37" s="34">
        <f>RTM_IEX!H37</f>
        <v>93.75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15.194151407488386</v>
      </c>
      <c r="F38">
        <f>GT_Spot!P38</f>
        <v>0</v>
      </c>
      <c r="G38">
        <f>PPCL_NG!P38</f>
        <v>45.39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657.7588031433886</v>
      </c>
      <c r="P38" s="36">
        <v>95.609034209034206</v>
      </c>
      <c r="Q38" s="36">
        <v>32.9</v>
      </c>
      <c r="R38" s="38">
        <v>47.1</v>
      </c>
      <c r="S38" s="38">
        <v>0</v>
      </c>
      <c r="T38" s="37">
        <f>SUMPRODUCT(LTA!J38:AN38,LTA!J$101:AN$101,LTA!J$103:AN$103)</f>
        <v>317.90000000000003</v>
      </c>
      <c r="U38" s="37">
        <f>SUMPRODUCT(LTA!J38:AN38,LTA!J$102:AN$102,LTA!J$103:AN$103)</f>
        <v>49.519999999999996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16.222496467996017</v>
      </c>
      <c r="AD38">
        <f t="shared" si="1"/>
        <v>1380.6894922919153</v>
      </c>
      <c r="AE38">
        <f>'IDT-1'!B38</f>
        <v>0</v>
      </c>
      <c r="AF38" s="24"/>
      <c r="AG38">
        <f t="shared" si="2"/>
        <v>1380.6894922919153</v>
      </c>
      <c r="AI38" s="34">
        <f>PXIL!H38</f>
        <v>0</v>
      </c>
      <c r="AJ38" s="34">
        <f>PXIL!N38</f>
        <v>0</v>
      </c>
      <c r="AK38" s="34">
        <f>RTM_IEX!H38</f>
        <v>91.82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15.069609182836841</v>
      </c>
      <c r="F39">
        <f>GT_Spot!P39</f>
        <v>0</v>
      </c>
      <c r="G39">
        <f>PPCL_NG!P39</f>
        <v>45.39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669.18215091499758</v>
      </c>
      <c r="P39" s="36">
        <v>95.609034209034206</v>
      </c>
      <c r="Q39" s="36">
        <v>33.680000000000007</v>
      </c>
      <c r="R39" s="38">
        <v>47.1</v>
      </c>
      <c r="S39" s="38">
        <v>0</v>
      </c>
      <c r="T39" s="37">
        <f>SUMPRODUCT(LTA!J39:AN39,LTA!J$101:AN$101,LTA!J$103:AN$103)</f>
        <v>357.32</v>
      </c>
      <c r="U39" s="37">
        <f>SUMPRODUCT(LTA!J39:AN39,LTA!J$102:AN$102,LTA!J$103:AN$103)</f>
        <v>47.84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16.18455795680924</v>
      </c>
      <c r="AD39">
        <f t="shared" si="1"/>
        <v>1376.4162363500593</v>
      </c>
      <c r="AE39">
        <f>'IDT-1'!B39</f>
        <v>0</v>
      </c>
      <c r="AF39" s="24"/>
      <c r="AG39">
        <f t="shared" si="2"/>
        <v>1376.4162363500593</v>
      </c>
      <c r="AI39" s="34">
        <f>PXIL!H39</f>
        <v>0</v>
      </c>
      <c r="AJ39" s="34">
        <f>PXIL!N39</f>
        <v>0</v>
      </c>
      <c r="AK39" s="34">
        <f>RTM_IEX!H39</f>
        <v>37.69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15.069609182836841</v>
      </c>
      <c r="F40">
        <f>GT_Spot!P40</f>
        <v>0</v>
      </c>
      <c r="G40">
        <f>PPCL_NG!P40</f>
        <v>45.39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673.78834045577901</v>
      </c>
      <c r="P40" s="36">
        <v>95.609034209034206</v>
      </c>
      <c r="Q40" s="36">
        <v>33.680000000000007</v>
      </c>
      <c r="R40" s="38">
        <v>47.099999999999994</v>
      </c>
      <c r="S40" s="38">
        <v>0</v>
      </c>
      <c r="T40" s="37">
        <f>SUMPRODUCT(LTA!J40:AN40,LTA!J$101:AN$101,LTA!J$103:AN$103)</f>
        <v>393.58</v>
      </c>
      <c r="U40" s="37">
        <f>SUMPRODUCT(LTA!J40:AN40,LTA!J$102:AN$102,LTA!J$103:AN$103)</f>
        <v>47.1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16.563188424768118</v>
      </c>
      <c r="AD40">
        <f t="shared" si="1"/>
        <v>1419.0637954228816</v>
      </c>
      <c r="AE40">
        <f>'IDT-1'!B40</f>
        <v>0</v>
      </c>
      <c r="AF40" s="24"/>
      <c r="AG40">
        <f t="shared" si="2"/>
        <v>1419.0637954228816</v>
      </c>
      <c r="AI40" s="34">
        <f>PXIL!H40</f>
        <v>0</v>
      </c>
      <c r="AJ40" s="34">
        <f>PXIL!N40</f>
        <v>0</v>
      </c>
      <c r="AK40" s="34">
        <f>RTM_IEX!H40</f>
        <v>40.590000000000003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15.069609182836841</v>
      </c>
      <c r="F41">
        <f>GT_Spot!P41</f>
        <v>0</v>
      </c>
      <c r="G41">
        <f>PPCL_NG!P41</f>
        <v>45.39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678.30095820329166</v>
      </c>
      <c r="P41" s="36">
        <v>95.609034209034206</v>
      </c>
      <c r="Q41" s="36">
        <v>32.549999999999997</v>
      </c>
      <c r="R41" s="38">
        <v>47.1</v>
      </c>
      <c r="S41" s="38">
        <v>0</v>
      </c>
      <c r="T41" s="37">
        <f>SUMPRODUCT(LTA!J41:AN41,LTA!J$101:AN$101,LTA!J$103:AN$103)</f>
        <v>426.40000000000009</v>
      </c>
      <c r="U41" s="37">
        <f>SUMPRODUCT(LTA!J41:AN41,LTA!J$102:AN$102,LTA!J$103:AN$103)</f>
        <v>46.660000000000004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17.10757946094623</v>
      </c>
      <c r="AD41">
        <f t="shared" si="1"/>
        <v>1480.3820221342166</v>
      </c>
      <c r="AE41">
        <f>'IDT-1'!B41</f>
        <v>0</v>
      </c>
      <c r="AF41" s="24"/>
      <c r="AG41">
        <f t="shared" si="2"/>
        <v>1480.3820221342166</v>
      </c>
      <c r="AI41" s="34">
        <f>PXIL!H41</f>
        <v>0</v>
      </c>
      <c r="AJ41" s="34">
        <f>PXIL!N41</f>
        <v>0</v>
      </c>
      <c r="AK41" s="34">
        <f>RTM_IEX!H41</f>
        <v>66.69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15.069609182836841</v>
      </c>
      <c r="F42">
        <f>GT_Spot!P42</f>
        <v>0</v>
      </c>
      <c r="G42">
        <f>PPCL_NG!P42</f>
        <v>45.39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666.98946746329159</v>
      </c>
      <c r="P42" s="36">
        <v>95.609034209034206</v>
      </c>
      <c r="Q42" s="36">
        <v>32.549999999999997</v>
      </c>
      <c r="R42" s="38">
        <v>47.1</v>
      </c>
      <c r="S42" s="38">
        <v>0</v>
      </c>
      <c r="T42" s="37">
        <f>SUMPRODUCT(LTA!J42:AN42,LTA!J$101:AN$101,LTA!J$103:AN$103)</f>
        <v>464.51000000000005</v>
      </c>
      <c r="U42" s="37">
        <f>SUMPRODUCT(LTA!J42:AN42,LTA!J$102:AN$102,LTA!J$103:AN$103)</f>
        <v>46.28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17.348510342434228</v>
      </c>
      <c r="AD42">
        <f t="shared" si="1"/>
        <v>1507.5196005127282</v>
      </c>
      <c r="AE42">
        <f>'IDT-1'!B42</f>
        <v>0</v>
      </c>
      <c r="AF42" s="24"/>
      <c r="AG42">
        <f t="shared" si="2"/>
        <v>1507.5196005127282</v>
      </c>
      <c r="AI42" s="34">
        <f>PXIL!H42</f>
        <v>0</v>
      </c>
      <c r="AJ42" s="34">
        <f>PXIL!N42</f>
        <v>0</v>
      </c>
      <c r="AK42" s="34">
        <f>RTM_IEX!H42</f>
        <v>67.650000000000006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15.069609182836841</v>
      </c>
      <c r="F43">
        <f>GT_Spot!P43</f>
        <v>0</v>
      </c>
      <c r="G43">
        <f>PPCL_NG!P43</f>
        <v>45.39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666.98961851700824</v>
      </c>
      <c r="P43" s="36">
        <v>95.615044051701403</v>
      </c>
      <c r="Q43" s="36">
        <v>32.54999999999999</v>
      </c>
      <c r="R43" s="38">
        <v>47.1</v>
      </c>
      <c r="S43" s="38">
        <v>0</v>
      </c>
      <c r="T43" s="37">
        <f>SUMPRODUCT(LTA!J43:AN43,LTA!J$101:AN$101,LTA!J$103:AN$103)</f>
        <v>490.14</v>
      </c>
      <c r="U43" s="37">
        <f>SUMPRODUCT(LTA!J43:AN43,LTA!J$102:AN$102,LTA!J$103:AN$103)</f>
        <v>45.94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17.256428558322408</v>
      </c>
      <c r="AD43">
        <f t="shared" si="1"/>
        <v>1497.1478431932244</v>
      </c>
      <c r="AE43">
        <f>'IDT-1'!B43</f>
        <v>0</v>
      </c>
      <c r="AF43" s="24"/>
      <c r="AG43">
        <f t="shared" si="2"/>
        <v>1497.1478431932244</v>
      </c>
      <c r="AI43" s="34">
        <f>PXIL!H43</f>
        <v>0</v>
      </c>
      <c r="AJ43" s="34">
        <f>PXIL!N43</f>
        <v>0</v>
      </c>
      <c r="AK43" s="34">
        <f>RTM_IEX!H43</f>
        <v>31.89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15.069609182836841</v>
      </c>
      <c r="F44">
        <f>GT_Spot!P44</f>
        <v>0</v>
      </c>
      <c r="G44">
        <f>PPCL_NG!P44</f>
        <v>44.82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666.99161688760239</v>
      </c>
      <c r="P44" s="36">
        <v>95.615044051701403</v>
      </c>
      <c r="Q44" s="36">
        <v>32.54999999999999</v>
      </c>
      <c r="R44" s="38">
        <v>47.1</v>
      </c>
      <c r="S44" s="38">
        <v>0</v>
      </c>
      <c r="T44" s="37">
        <f>SUMPRODUCT(LTA!J44:AN44,LTA!J$101:AN$101,LTA!J$103:AN$103)</f>
        <v>515.76</v>
      </c>
      <c r="U44" s="37">
        <f>SUMPRODUCT(LTA!J44:AN44,LTA!J$102:AN$102,LTA!J$103:AN$103)</f>
        <v>44.519999999999996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17.353862143983633</v>
      </c>
      <c r="AD44">
        <f t="shared" si="1"/>
        <v>1508.1224079781568</v>
      </c>
      <c r="AE44">
        <f>'IDT-1'!B44</f>
        <v>0</v>
      </c>
      <c r="AF44" s="24"/>
      <c r="AG44">
        <f t="shared" si="2"/>
        <v>1508.1224079781568</v>
      </c>
      <c r="AI44" s="34">
        <f>PXIL!H44</f>
        <v>0</v>
      </c>
      <c r="AJ44" s="34">
        <f>PXIL!N44</f>
        <v>0</v>
      </c>
      <c r="AK44" s="34">
        <f>RTM_IEX!H44</f>
        <v>19.329999999999998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15.069609182836841</v>
      </c>
      <c r="F45">
        <f>GT_Spot!P45</f>
        <v>0</v>
      </c>
      <c r="G45">
        <f>PPCL_NG!P45</f>
        <v>44.82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672.76715675967193</v>
      </c>
      <c r="P45" s="36">
        <v>95.615044051701403</v>
      </c>
      <c r="Q45" s="36">
        <v>32.895625106892425</v>
      </c>
      <c r="R45" s="38">
        <v>47.1</v>
      </c>
      <c r="S45" s="38">
        <v>0</v>
      </c>
      <c r="T45" s="37">
        <f>SUMPRODUCT(LTA!J45:AN45,LTA!J$101:AN$101,LTA!J$103:AN$103)</f>
        <v>535.73</v>
      </c>
      <c r="U45" s="37">
        <f>SUMPRODUCT(LTA!J45:AN45,LTA!J$102:AN$102,LTA!J$103:AN$103)</f>
        <v>44.09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17.630720395798498</v>
      </c>
      <c r="AD45">
        <f t="shared" si="1"/>
        <v>1539.3067147053041</v>
      </c>
      <c r="AE45">
        <f>'IDT-1'!B45</f>
        <v>0</v>
      </c>
      <c r="AF45" s="24"/>
      <c r="AG45">
        <f t="shared" si="2"/>
        <v>1539.3067147053041</v>
      </c>
      <c r="AI45" s="34">
        <f>PXIL!H45</f>
        <v>0</v>
      </c>
      <c r="AJ45" s="34">
        <f>PXIL!N45</f>
        <v>0</v>
      </c>
      <c r="AK45" s="34">
        <f>RTM_IEX!H45</f>
        <v>25.13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15.069609182836841</v>
      </c>
      <c r="F46">
        <f>GT_Spot!P46</f>
        <v>0</v>
      </c>
      <c r="G46">
        <f>PPCL_NG!P46</f>
        <v>44.82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662.91626112218</v>
      </c>
      <c r="P46" s="36">
        <v>95.615044051701403</v>
      </c>
      <c r="Q46" s="36">
        <v>32.895625106892425</v>
      </c>
      <c r="R46" s="38">
        <v>47</v>
      </c>
      <c r="S46" s="38">
        <v>0</v>
      </c>
      <c r="T46" s="37">
        <f>SUMPRODUCT(LTA!J46:AN46,LTA!J$101:AN$101,LTA!J$103:AN$103)</f>
        <v>539.81999999999994</v>
      </c>
      <c r="U46" s="37">
        <f>SUMPRODUCT(LTA!J46:AN46,LTA!J$102:AN$102,LTA!J$103:AN$103)</f>
        <v>43.97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17.654648514188573</v>
      </c>
      <c r="AD46">
        <f t="shared" si="1"/>
        <v>1542.0018909494222</v>
      </c>
      <c r="AE46">
        <f>'IDT-1'!B46</f>
        <v>0</v>
      </c>
      <c r="AF46" s="24"/>
      <c r="AG46">
        <f t="shared" si="2"/>
        <v>1542.0018909494222</v>
      </c>
      <c r="AI46" s="34">
        <f>PXIL!H46</f>
        <v>0</v>
      </c>
      <c r="AJ46" s="34">
        <f>PXIL!N46</f>
        <v>0</v>
      </c>
      <c r="AK46" s="34">
        <f>RTM_IEX!H46</f>
        <v>33.83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15.069609182836841</v>
      </c>
      <c r="F47">
        <f>GT_Spot!P47</f>
        <v>0</v>
      </c>
      <c r="G47">
        <f>PPCL_NG!P47</f>
        <v>44.82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643.74679242828302</v>
      </c>
      <c r="P47" s="36">
        <v>95.615044051701403</v>
      </c>
      <c r="Q47" s="36">
        <v>32.549999999999997</v>
      </c>
      <c r="R47" s="38">
        <v>47</v>
      </c>
      <c r="S47" s="38">
        <v>0</v>
      </c>
      <c r="T47" s="37">
        <f>SUMPRODUCT(LTA!J47:AN47,LTA!J$101:AN$101,LTA!J$103:AN$103)</f>
        <v>541.98</v>
      </c>
      <c r="U47" s="37">
        <f>SUMPRODUCT(LTA!J47:AN47,LTA!J$102:AN$102,LTA!J$103:AN$103)</f>
        <v>42.89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17.551907688741629</v>
      </c>
      <c r="AD47">
        <f t="shared" si="1"/>
        <v>1530.4295379740797</v>
      </c>
      <c r="AE47">
        <f>'IDT-1'!B47</f>
        <v>0</v>
      </c>
      <c r="AF47" s="24"/>
      <c r="AG47">
        <f t="shared" si="2"/>
        <v>1530.4295379740797</v>
      </c>
      <c r="AI47" s="34">
        <f>PXIL!H47</f>
        <v>0</v>
      </c>
      <c r="AJ47" s="34">
        <f>PXIL!N47</f>
        <v>0</v>
      </c>
      <c r="AK47" s="34">
        <f>RTM_IEX!H47</f>
        <v>40.590000000000003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15.069609182836841</v>
      </c>
      <c r="F48">
        <f>GT_Spot!P48</f>
        <v>0</v>
      </c>
      <c r="G48">
        <f>PPCL_NG!P48</f>
        <v>44.82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614.77099720405613</v>
      </c>
      <c r="P48" s="36">
        <v>95.615044051701403</v>
      </c>
      <c r="Q48" s="36">
        <v>32.549999999999997</v>
      </c>
      <c r="R48" s="38">
        <v>47</v>
      </c>
      <c r="S48" s="38">
        <v>0</v>
      </c>
      <c r="T48" s="37">
        <f>SUMPRODUCT(LTA!J48:AN48,LTA!J$101:AN$101,LTA!J$103:AN$103)</f>
        <v>550.18000000000006</v>
      </c>
      <c r="U48" s="37">
        <f>SUMPRODUCT(LTA!J48:AN48,LTA!J$102:AN$102,LTA!J$103:AN$103)</f>
        <v>42.8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17.538392690768429</v>
      </c>
      <c r="AD48">
        <f t="shared" si="1"/>
        <v>1528.9072577478262</v>
      </c>
      <c r="AE48">
        <f>'IDT-1'!B48</f>
        <v>0</v>
      </c>
      <c r="AF48" s="24"/>
      <c r="AG48">
        <f t="shared" si="2"/>
        <v>1528.9072577478262</v>
      </c>
      <c r="AI48" s="34">
        <f>PXIL!H48</f>
        <v>0</v>
      </c>
      <c r="AJ48" s="34">
        <f>PXIL!N48</f>
        <v>0</v>
      </c>
      <c r="AK48" s="34">
        <f>RTM_IEX!H48</f>
        <v>59.92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15.069609182836841</v>
      </c>
      <c r="F49">
        <f>GT_Spot!P49</f>
        <v>0</v>
      </c>
      <c r="G49">
        <f>PPCL_NG!P49</f>
        <v>44.82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614.77275045057729</v>
      </c>
      <c r="P49" s="36">
        <v>95.615044051701403</v>
      </c>
      <c r="Q49" s="36">
        <v>32.549999999999997</v>
      </c>
      <c r="R49" s="38">
        <v>47</v>
      </c>
      <c r="S49" s="38">
        <v>0</v>
      </c>
      <c r="T49" s="37">
        <f>SUMPRODUCT(LTA!J49:AN49,LTA!J$101:AN$101,LTA!J$103:AN$103)</f>
        <v>554.95000000000005</v>
      </c>
      <c r="U49" s="37">
        <f>SUMPRODUCT(LTA!J49:AN49,LTA!J$102:AN$102,LTA!J$103:AN$103)</f>
        <v>42.370000000000005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17.457536119337817</v>
      </c>
      <c r="AD49">
        <f t="shared" si="1"/>
        <v>1519.7998675657777</v>
      </c>
      <c r="AE49">
        <f>'IDT-1'!B49</f>
        <v>0</v>
      </c>
      <c r="AF49" s="24"/>
      <c r="AG49">
        <f t="shared" si="2"/>
        <v>1519.7998675657777</v>
      </c>
      <c r="AI49" s="34">
        <f>PXIL!H49</f>
        <v>0</v>
      </c>
      <c r="AJ49" s="34">
        <f>PXIL!N49</f>
        <v>0</v>
      </c>
      <c r="AK49" s="34">
        <f>RTM_IEX!H49</f>
        <v>46.39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15.069609182836841</v>
      </c>
      <c r="F50">
        <f>GT_Spot!P50</f>
        <v>0</v>
      </c>
      <c r="G50">
        <f>PPCL_NG!P50</f>
        <v>44.82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605.10673113248095</v>
      </c>
      <c r="P50" s="36">
        <v>95.615044051701403</v>
      </c>
      <c r="Q50" s="36">
        <v>32.549999999999997</v>
      </c>
      <c r="R50" s="38">
        <v>47</v>
      </c>
      <c r="S50" s="38">
        <v>0</v>
      </c>
      <c r="T50" s="37">
        <f>SUMPRODUCT(LTA!J50:AN50,LTA!J$101:AN$101,LTA!J$103:AN$103)</f>
        <v>555.53</v>
      </c>
      <c r="U50" s="37">
        <f>SUMPRODUCT(LTA!J50:AN50,LTA!J$102:AN$102,LTA!J$103:AN$103)</f>
        <v>43.34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17.420083149338566</v>
      </c>
      <c r="AD50">
        <f t="shared" si="1"/>
        <v>1515.5813012176807</v>
      </c>
      <c r="AE50">
        <f>'IDT-1'!B50</f>
        <v>0</v>
      </c>
      <c r="AF50" s="24"/>
      <c r="AG50">
        <f t="shared" si="2"/>
        <v>1515.5813012176807</v>
      </c>
      <c r="AI50" s="34">
        <f>PXIL!H50</f>
        <v>0</v>
      </c>
      <c r="AJ50" s="34">
        <f>PXIL!N50</f>
        <v>0</v>
      </c>
      <c r="AK50" s="34">
        <f>RTM_IEX!H50</f>
        <v>50.25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14.403510249929793</v>
      </c>
      <c r="F51">
        <f>GT_Spot!P51</f>
        <v>0</v>
      </c>
      <c r="G51">
        <f>PPCL_NG!P51</f>
        <v>44.82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655.16976175376567</v>
      </c>
      <c r="P51" s="36">
        <v>95.615044051701403</v>
      </c>
      <c r="Q51" s="36">
        <v>32.549999999999997</v>
      </c>
      <c r="R51" s="38">
        <v>47</v>
      </c>
      <c r="S51" s="38">
        <v>0</v>
      </c>
      <c r="T51" s="37">
        <f>SUMPRODUCT(LTA!J51:AN51,LTA!J$101:AN$101,LTA!J$103:AN$103)</f>
        <v>547.26</v>
      </c>
      <c r="U51" s="37">
        <f>SUMPRODUCT(LTA!J51:AN51,LTA!J$102:AN$102,LTA!J$103:AN$103)</f>
        <v>43.34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17.339800148196293</v>
      </c>
      <c r="AD51">
        <f t="shared" si="1"/>
        <v>1506.5385159072007</v>
      </c>
      <c r="AE51">
        <f>'IDT-1'!B51</f>
        <v>0</v>
      </c>
      <c r="AF51" s="24"/>
      <c r="AG51">
        <f t="shared" si="2"/>
        <v>1506.5385159072007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14.403510249929793</v>
      </c>
      <c r="F52">
        <f>GT_Spot!P52</f>
        <v>0</v>
      </c>
      <c r="G52">
        <f>PPCL_NG!P52</f>
        <v>44.25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658.91930190528103</v>
      </c>
      <c r="P52" s="36">
        <v>95.615044051701403</v>
      </c>
      <c r="Q52" s="36">
        <v>32.549999999999997</v>
      </c>
      <c r="R52" s="38">
        <v>47</v>
      </c>
      <c r="S52" s="38">
        <v>0</v>
      </c>
      <c r="T52" s="37">
        <f>SUMPRODUCT(LTA!J52:AN52,LTA!J$101:AN$101,LTA!J$103:AN$103)</f>
        <v>543.23</v>
      </c>
      <c r="U52" s="37">
        <f>SUMPRODUCT(LTA!J52:AN52,LTA!J$102:AN$102,LTA!J$103:AN$103)</f>
        <v>44.94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17.435177376751582</v>
      </c>
      <c r="AD52">
        <f t="shared" si="1"/>
        <v>1497.1926788301607</v>
      </c>
      <c r="AE52">
        <f>'IDT-1'!B52</f>
        <v>0</v>
      </c>
      <c r="AF52" s="24"/>
      <c r="AG52">
        <f t="shared" si="2"/>
        <v>1497.1926788301607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14.403510249929793</v>
      </c>
      <c r="F53">
        <f>GT_Spot!P53</f>
        <v>0</v>
      </c>
      <c r="G53">
        <f>PPCL_NG!P53</f>
        <v>44.25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664.17686869311933</v>
      </c>
      <c r="P53" s="36">
        <v>95.615044051701403</v>
      </c>
      <c r="Q53" s="36">
        <v>32.549999999999997</v>
      </c>
      <c r="R53" s="38">
        <v>47</v>
      </c>
      <c r="S53" s="38">
        <v>0</v>
      </c>
      <c r="T53" s="37">
        <f>SUMPRODUCT(LTA!J53:AN53,LTA!J$101:AN$101,LTA!J$103:AN$103)</f>
        <v>530.79</v>
      </c>
      <c r="U53" s="37">
        <f>SUMPRODUCT(LTA!J53:AN53,LTA!J$102:AN$102,LTA!J$103:AN$103)</f>
        <v>44.94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17.522900132361876</v>
      </c>
      <c r="AD53">
        <f t="shared" si="1"/>
        <v>1472.9225228623886</v>
      </c>
      <c r="AE53">
        <f>'IDT-1'!B53</f>
        <v>0</v>
      </c>
      <c r="AF53" s="24"/>
      <c r="AG53">
        <f t="shared" si="2"/>
        <v>1472.9225228623886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14.403510249929793</v>
      </c>
      <c r="F54">
        <f>GT_Spot!P54</f>
        <v>0</v>
      </c>
      <c r="G54">
        <f>PPCL_NG!P54</f>
        <v>44.25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661.45810437389821</v>
      </c>
      <c r="P54" s="36">
        <v>95.615044051701403</v>
      </c>
      <c r="Q54" s="36">
        <v>32.549999999999997</v>
      </c>
      <c r="R54" s="38">
        <v>47</v>
      </c>
      <c r="S54" s="38">
        <v>0</v>
      </c>
      <c r="T54" s="37">
        <f>SUMPRODUCT(LTA!J54:AN54,LTA!J$101:AN$101,LTA!J$103:AN$103)</f>
        <v>530.88</v>
      </c>
      <c r="U54" s="37">
        <f>SUMPRODUCT(LTA!J54:AN54,LTA!J$102:AN$102,LTA!J$103:AN$103)</f>
        <v>45.91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17.650353046707856</v>
      </c>
      <c r="AD54">
        <f t="shared" si="1"/>
        <v>1455.1363056288217</v>
      </c>
      <c r="AE54">
        <f>'IDT-1'!B54</f>
        <v>0</v>
      </c>
      <c r="AF54" s="24"/>
      <c r="AG54">
        <f t="shared" si="2"/>
        <v>1455.1363056288217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-43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14.403510249929793</v>
      </c>
      <c r="F55">
        <f>GT_Spot!P55</f>
        <v>0</v>
      </c>
      <c r="G55">
        <f>PPCL_NG!P55</f>
        <v>44.25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638.4509713338083</v>
      </c>
      <c r="P55" s="36">
        <v>95.615044051701403</v>
      </c>
      <c r="Q55" s="36">
        <v>32.549999999999997</v>
      </c>
      <c r="R55" s="38">
        <v>47</v>
      </c>
      <c r="S55" s="38">
        <v>0</v>
      </c>
      <c r="T55" s="37">
        <f>SUMPRODUCT(LTA!J55:AN55,LTA!J$101:AN$101,LTA!J$103:AN$103)</f>
        <v>530.62999999999988</v>
      </c>
      <c r="U55" s="37">
        <f>SUMPRODUCT(LTA!J55:AN55,LTA!J$102:AN$102,LTA!J$103:AN$103)</f>
        <v>45.91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17.454568403477261</v>
      </c>
      <c r="AD55">
        <f t="shared" si="1"/>
        <v>1431.0749572319623</v>
      </c>
      <c r="AE55">
        <f>'IDT-1'!B55</f>
        <v>0</v>
      </c>
      <c r="AF55" s="24"/>
      <c r="AG55">
        <f t="shared" si="2"/>
        <v>1431.0749572319623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-44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14.403510249929793</v>
      </c>
      <c r="F56">
        <f>GT_Spot!P56</f>
        <v>0</v>
      </c>
      <c r="G56">
        <f>PPCL_NG!P56</f>
        <v>44.25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617.36395046151551</v>
      </c>
      <c r="P56" s="36">
        <v>95.615044051701403</v>
      </c>
      <c r="Q56" s="36">
        <v>32.549999999999997</v>
      </c>
      <c r="R56" s="38">
        <v>47</v>
      </c>
      <c r="S56" s="38">
        <v>0</v>
      </c>
      <c r="T56" s="37">
        <f>SUMPRODUCT(LTA!J56:AN56,LTA!J$101:AN$101,LTA!J$103:AN$103)</f>
        <v>530.08999999999992</v>
      </c>
      <c r="U56" s="37">
        <f>SUMPRODUCT(LTA!J56:AN56,LTA!J$102:AN$102,LTA!J$103:AN$103)</f>
        <v>44.94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17.202445854667911</v>
      </c>
      <c r="AD56">
        <f t="shared" si="1"/>
        <v>1414.7300589084787</v>
      </c>
      <c r="AE56">
        <f>'IDT-1'!B56</f>
        <v>0</v>
      </c>
      <c r="AF56" s="24"/>
      <c r="AG56">
        <f t="shared" si="2"/>
        <v>1414.7300589084787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14.403510249929793</v>
      </c>
      <c r="F57">
        <f>GT_Spot!P57</f>
        <v>0</v>
      </c>
      <c r="G57">
        <f>PPCL_NG!P57</f>
        <v>44.25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618.09649866111317</v>
      </c>
      <c r="P57" s="36">
        <v>95.61</v>
      </c>
      <c r="Q57" s="36">
        <v>32.549999999999997</v>
      </c>
      <c r="R57" s="38">
        <v>46.999999999999993</v>
      </c>
      <c r="S57" s="38">
        <v>0</v>
      </c>
      <c r="T57" s="37">
        <f>SUMPRODUCT(LTA!J57:AN57,LTA!J$101:AN$101,LTA!J$103:AN$103)</f>
        <v>529</v>
      </c>
      <c r="U57" s="37">
        <f>SUMPRODUCT(LTA!J57:AN57,LTA!J$102:AN$102,LTA!J$103:AN$103)</f>
        <v>44.94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17.323549676480134</v>
      </c>
      <c r="AD57">
        <f t="shared" si="1"/>
        <v>1400.246459234563</v>
      </c>
      <c r="AE57">
        <f>'IDT-1'!B57</f>
        <v>0</v>
      </c>
      <c r="AF57" s="24"/>
      <c r="AG57">
        <f t="shared" si="2"/>
        <v>1400.246459234563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-52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14.403510249929793</v>
      </c>
      <c r="F58">
        <f>GT_Spot!P58</f>
        <v>0</v>
      </c>
      <c r="G58">
        <f>PPCL_NG!P58</f>
        <v>44.25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623.89563646713373</v>
      </c>
      <c r="P58" s="36">
        <v>95.61</v>
      </c>
      <c r="Q58" s="36">
        <v>32.549999999999997</v>
      </c>
      <c r="R58" s="38">
        <v>46.999999999999993</v>
      </c>
      <c r="S58" s="38">
        <v>0</v>
      </c>
      <c r="T58" s="37">
        <f>SUMPRODUCT(LTA!J58:AN58,LTA!J$101:AN$101,LTA!J$103:AN$103)</f>
        <v>528.29</v>
      </c>
      <c r="U58" s="37">
        <f>SUMPRODUCT(LTA!J58:AN58,LTA!J$102:AN$102,LTA!J$103:AN$103)</f>
        <v>44.94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17.359455961650919</v>
      </c>
      <c r="AD58">
        <f t="shared" si="1"/>
        <v>1406.2996907554127</v>
      </c>
      <c r="AE58">
        <f>'IDT-1'!B58</f>
        <v>0</v>
      </c>
      <c r="AF58" s="24"/>
      <c r="AG58">
        <f t="shared" si="2"/>
        <v>1406.2996907554127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-51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13.42690531177829</v>
      </c>
      <c r="F59">
        <f>GT_Spot!P59</f>
        <v>0</v>
      </c>
      <c r="G59">
        <f>PPCL_NG!P59</f>
        <v>44.25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669.40571684966187</v>
      </c>
      <c r="P59" s="36">
        <v>95.61</v>
      </c>
      <c r="Q59" s="36">
        <v>32.549999999999997</v>
      </c>
      <c r="R59" s="38">
        <v>46.999999999999993</v>
      </c>
      <c r="S59" s="38">
        <v>0</v>
      </c>
      <c r="T59" s="37">
        <f>SUMPRODUCT(LTA!J59:AN59,LTA!J$101:AN$101,LTA!J$103:AN$103)</f>
        <v>519</v>
      </c>
      <c r="U59" s="37">
        <f>SUMPRODUCT(LTA!J59:AN59,LTA!J$102:AN$102,LTA!J$103:AN$103)</f>
        <v>45.54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17.657122290517041</v>
      </c>
      <c r="AD59">
        <f t="shared" si="1"/>
        <v>1443.845499870923</v>
      </c>
      <c r="AE59">
        <f>'IDT-1'!B59</f>
        <v>0</v>
      </c>
      <c r="AF59" s="24"/>
      <c r="AG59">
        <f t="shared" si="2"/>
        <v>1443.845499870923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-49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13.42690531177829</v>
      </c>
      <c r="F60">
        <f>GT_Spot!P60</f>
        <v>0</v>
      </c>
      <c r="G60">
        <f>PPCL_NG!P60</f>
        <v>44.25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691.77864893469859</v>
      </c>
      <c r="P60" s="36">
        <v>95.61</v>
      </c>
      <c r="Q60" s="36">
        <v>32.549999999999997</v>
      </c>
      <c r="R60" s="38">
        <v>47.5</v>
      </c>
      <c r="S60" s="38">
        <v>0</v>
      </c>
      <c r="T60" s="37">
        <f>SUMPRODUCT(LTA!J60:AN60,LTA!J$101:AN$101,LTA!J$103:AN$103)</f>
        <v>505.48999999999995</v>
      </c>
      <c r="U60" s="37">
        <f>SUMPRODUCT(LTA!J60:AN60,LTA!J$102:AN$102,LTA!J$103:AN$103)</f>
        <v>45.54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17.641856690121216</v>
      </c>
      <c r="AD60">
        <f t="shared" si="1"/>
        <v>1464.2236975563558</v>
      </c>
      <c r="AE60">
        <f>'IDT-1'!B60</f>
        <v>0</v>
      </c>
      <c r="AF60" s="24"/>
      <c r="AG60">
        <f t="shared" si="2"/>
        <v>1464.2236975563558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-38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13.42690531177829</v>
      </c>
      <c r="F61">
        <f>GT_Spot!P61</f>
        <v>0</v>
      </c>
      <c r="G61">
        <f>PPCL_NG!P61</f>
        <v>44.25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701.62984453865784</v>
      </c>
      <c r="P61" s="36">
        <v>95.61</v>
      </c>
      <c r="Q61" s="36">
        <v>32.544989224137936</v>
      </c>
      <c r="R61" s="38">
        <v>47.5</v>
      </c>
      <c r="S61" s="38">
        <v>0</v>
      </c>
      <c r="T61" s="37">
        <f>SUMPRODUCT(LTA!J61:AN61,LTA!J$101:AN$101,LTA!J$103:AN$103)</f>
        <v>467.8</v>
      </c>
      <c r="U61" s="37">
        <f>SUMPRODUCT(LTA!J61:AN61,LTA!J$102:AN$102,LTA!J$103:AN$103)</f>
        <v>46.510000000000005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17.48527026430823</v>
      </c>
      <c r="AD61">
        <f t="shared" si="1"/>
        <v>1428.5064688102657</v>
      </c>
      <c r="AE61">
        <f>'IDT-1'!B61</f>
        <v>0</v>
      </c>
      <c r="AF61" s="24"/>
      <c r="AG61">
        <f t="shared" si="2"/>
        <v>1428.5064688102657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13.42690531177829</v>
      </c>
      <c r="F62">
        <f>GT_Spot!P62</f>
        <v>0</v>
      </c>
      <c r="G62">
        <f>PPCL_NG!P62</f>
        <v>44.25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716.91626600973063</v>
      </c>
      <c r="P62" s="36">
        <v>95.610315619098998</v>
      </c>
      <c r="Q62" s="36">
        <v>32.544989224137936</v>
      </c>
      <c r="R62" s="38">
        <v>47.5</v>
      </c>
      <c r="S62" s="38">
        <v>0</v>
      </c>
      <c r="T62" s="37">
        <f>SUMPRODUCT(LTA!J62:AN62,LTA!J$101:AN$101,LTA!J$103:AN$103)</f>
        <v>445.93999999999994</v>
      </c>
      <c r="U62" s="37">
        <f>SUMPRODUCT(LTA!J62:AN62,LTA!J$102:AN$102,LTA!J$103:AN$103)</f>
        <v>46.510000000000005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17.383034913090768</v>
      </c>
      <c r="AD62">
        <f t="shared" si="1"/>
        <v>1427.0354412516554</v>
      </c>
      <c r="AE62">
        <f>'IDT-1'!B62</f>
        <v>0</v>
      </c>
      <c r="AF62" s="24"/>
      <c r="AG62">
        <f t="shared" si="2"/>
        <v>1427.0354412516554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-42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13.42690531177829</v>
      </c>
      <c r="F63">
        <f>GT_Spot!P63</f>
        <v>0</v>
      </c>
      <c r="G63">
        <f>PPCL_NG!P63</f>
        <v>44.25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747.04912063640677</v>
      </c>
      <c r="P63" s="36">
        <v>95.610315619098998</v>
      </c>
      <c r="Q63" s="36">
        <v>32.544989224137936</v>
      </c>
      <c r="R63" s="38">
        <v>47.5</v>
      </c>
      <c r="S63" s="38">
        <v>0</v>
      </c>
      <c r="T63" s="37">
        <f>SUMPRODUCT(LTA!J63:AN63,LTA!J$101:AN$101,LTA!J$103:AN$103)</f>
        <v>420.69</v>
      </c>
      <c r="U63" s="37">
        <f>SUMPRODUCT(LTA!J63:AN63,LTA!J$102:AN$102,LTA!J$103:AN$103)</f>
        <v>47.47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17.452208288849906</v>
      </c>
      <c r="AD63">
        <f t="shared" si="1"/>
        <v>1430.8091225025721</v>
      </c>
      <c r="AE63">
        <f>'IDT-1'!B63</f>
        <v>0</v>
      </c>
      <c r="AF63" s="24"/>
      <c r="AG63">
        <f t="shared" si="2"/>
        <v>1430.8091225025721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13.42690531177829</v>
      </c>
      <c r="F64">
        <f>GT_Spot!P64</f>
        <v>0</v>
      </c>
      <c r="G64">
        <f>PPCL_NG!P64</f>
        <v>44.25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727.2554521475405</v>
      </c>
      <c r="P64" s="36">
        <v>95.609034209034206</v>
      </c>
      <c r="Q64" s="36">
        <v>32.544989224137936</v>
      </c>
      <c r="R64" s="38">
        <v>47.5</v>
      </c>
      <c r="S64" s="38">
        <v>0</v>
      </c>
      <c r="T64" s="37">
        <f>SUMPRODUCT(LTA!J64:AN64,LTA!J$101:AN$101,LTA!J$103:AN$103)</f>
        <v>390.37</v>
      </c>
      <c r="U64" s="37">
        <f>SUMPRODUCT(LTA!J64:AN64,LTA!J$102:AN$102,LTA!J$103:AN$103)</f>
        <v>47.47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16.688583118762718</v>
      </c>
      <c r="AD64">
        <f t="shared" si="1"/>
        <v>1433.1877977737283</v>
      </c>
      <c r="AE64">
        <f>'IDT-1'!B64</f>
        <v>0</v>
      </c>
      <c r="AF64" s="24"/>
      <c r="AG64">
        <f t="shared" si="2"/>
        <v>1433.1877977737283</v>
      </c>
      <c r="AI64" s="34">
        <f>PXIL!H64</f>
        <v>0</v>
      </c>
      <c r="AJ64" s="34">
        <f>PXIL!N64</f>
        <v>0</v>
      </c>
      <c r="AK64" s="34">
        <f>RTM_IEX!H64</f>
        <v>7.73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13.42690531177829</v>
      </c>
      <c r="F65">
        <f>GT_Spot!P65</f>
        <v>0</v>
      </c>
      <c r="G65">
        <f>PPCL_NG!P65</f>
        <v>44.25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752.78649321279818</v>
      </c>
      <c r="P65" s="36">
        <v>95.609034209034206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367.6</v>
      </c>
      <c r="U65" s="37">
        <f>SUMPRODUCT(LTA!J65:AN65,LTA!J$102:AN$102,LTA!J$103:AN$103)</f>
        <v>48.44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16.786569642357673</v>
      </c>
      <c r="AD65">
        <f t="shared" si="1"/>
        <v>1414.0914715640001</v>
      </c>
      <c r="AE65">
        <f>'IDT-1'!B65</f>
        <v>0</v>
      </c>
      <c r="AF65" s="24"/>
      <c r="AG65">
        <f t="shared" si="2"/>
        <v>1414.0914715640001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-15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13.42690531177829</v>
      </c>
      <c r="F66">
        <f>GT_Spot!P66</f>
        <v>0</v>
      </c>
      <c r="G66">
        <f>PPCL_NG!P66</f>
        <v>44.25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743.66925885781609</v>
      </c>
      <c r="P66" s="36">
        <v>95.609034209034206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325.33000000000004</v>
      </c>
      <c r="U66" s="37">
        <f>SUMPRODUCT(LTA!J66:AN66,LTA!J$102:AN$102,LTA!J$103:AN$103)</f>
        <v>48.44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16.481822067200905</v>
      </c>
      <c r="AD66">
        <f t="shared" si="1"/>
        <v>1409.8989847841749</v>
      </c>
      <c r="AE66">
        <f>'IDT-1'!B66</f>
        <v>0</v>
      </c>
      <c r="AF66" s="24"/>
      <c r="AG66">
        <f t="shared" si="2"/>
        <v>1409.8989847841749</v>
      </c>
      <c r="AI66" s="34">
        <f>PXIL!H66</f>
        <v>0</v>
      </c>
      <c r="AJ66" s="34">
        <f>PXIL!N66</f>
        <v>0</v>
      </c>
      <c r="AK66" s="34">
        <f>RTM_IEX!H66</f>
        <v>31.89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13.42690531177829</v>
      </c>
      <c r="F67">
        <f>GT_Spot!P67</f>
        <v>0</v>
      </c>
      <c r="G67">
        <f>PPCL_NG!P67</f>
        <v>44.25</v>
      </c>
      <c r="H67">
        <f>PPCL_Spot!P67</f>
        <v>0</v>
      </c>
      <c r="I67">
        <f>Bawana_NG!P67</f>
        <v>134.61000000000004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793.00621794764959</v>
      </c>
      <c r="P67" s="36">
        <v>95.609034209034206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282.06</v>
      </c>
      <c r="U67" s="37">
        <f>SUMPRODUCT(LTA!J67:AN67,LTA!J$102:AN$102,LTA!J$103:AN$103)</f>
        <v>44.760000000000005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16.501947307191436</v>
      </c>
      <c r="AD67">
        <f t="shared" si="1"/>
        <v>1412.1658186340176</v>
      </c>
      <c r="AE67">
        <f>'IDT-1'!B67</f>
        <v>0</v>
      </c>
      <c r="AF67" s="24"/>
      <c r="AG67">
        <f t="shared" si="2"/>
        <v>1412.1658186340176</v>
      </c>
      <c r="AI67" s="34">
        <f>PXIL!H67</f>
        <v>0</v>
      </c>
      <c r="AJ67" s="34">
        <f>PXIL!N67</f>
        <v>0</v>
      </c>
      <c r="AK67" s="34">
        <f>RTM_IEX!H67</f>
        <v>31.89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13.42690531177829</v>
      </c>
      <c r="F68">
        <f>GT_Spot!P68</f>
        <v>0</v>
      </c>
      <c r="G68">
        <f>PPCL_NG!P68</f>
        <v>44.25</v>
      </c>
      <c r="H68">
        <f>PPCL_Spot!P68</f>
        <v>0</v>
      </c>
      <c r="I68">
        <f>Bawana_NG!P68</f>
        <v>134.61000000000004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800.54901415276902</v>
      </c>
      <c r="P68" s="36">
        <v>95.609034209034206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234.1</v>
      </c>
      <c r="U68" s="37">
        <f>SUMPRODUCT(LTA!J68:AN68,LTA!J$102:AN$102,LTA!J$103:AN$103)</f>
        <v>45.730000000000004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16.546059913796487</v>
      </c>
      <c r="AD68">
        <f t="shared" ref="AD68:AD98" si="4">SUM(B68:AB68,AI68:AR68)-AC68</f>
        <v>1417.1345022325318</v>
      </c>
      <c r="AE68">
        <f>'IDT-1'!B68</f>
        <v>0</v>
      </c>
      <c r="AF68" s="24"/>
      <c r="AG68">
        <f t="shared" ref="AG68:AG98" si="5">SUM(AD68:AF68)+AT68</f>
        <v>1417.1345022325318</v>
      </c>
      <c r="AI68" s="34">
        <f>PXIL!H68</f>
        <v>0</v>
      </c>
      <c r="AJ68" s="34">
        <f>PXIL!N68</f>
        <v>0</v>
      </c>
      <c r="AK68" s="34">
        <f>RTM_IEX!H68</f>
        <v>76.349999999999994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13.42690531177829</v>
      </c>
      <c r="F69">
        <f>GT_Spot!P69</f>
        <v>0</v>
      </c>
      <c r="G69">
        <f>PPCL_NG!P69</f>
        <v>54.25</v>
      </c>
      <c r="H69">
        <f>PPCL_Spot!P69</f>
        <v>0</v>
      </c>
      <c r="I69">
        <f>Bawana_NG!P69</f>
        <v>104.79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777.06659383173314</v>
      </c>
      <c r="P69" s="36">
        <v>95.609034209034206</v>
      </c>
      <c r="Q69" s="36">
        <v>32.545608472746899</v>
      </c>
      <c r="R69" s="38">
        <v>42.22999999999999</v>
      </c>
      <c r="S69" s="38">
        <v>0</v>
      </c>
      <c r="T69" s="37">
        <f>SUMPRODUCT(LTA!J69:AN69,LTA!J$101:AN$101,LTA!J$103:AN$103)</f>
        <v>198.69</v>
      </c>
      <c r="U69" s="37">
        <f>SUMPRODUCT(LTA!J69:AN69,LTA!J$102:AN$102,LTA!J$103:AN$103)</f>
        <v>48.36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20.95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16.150742614971371</v>
      </c>
      <c r="AD69">
        <f t="shared" si="4"/>
        <v>1372.6073992103209</v>
      </c>
      <c r="AE69">
        <f>'IDT-1'!B69</f>
        <v>55.718000000000004</v>
      </c>
      <c r="AF69" s="24"/>
      <c r="AG69">
        <f t="shared" si="5"/>
        <v>1428.3253992103209</v>
      </c>
      <c r="AI69" s="34">
        <f>PXIL!H69</f>
        <v>0</v>
      </c>
      <c r="AJ69" s="34">
        <f>PXIL!N69</f>
        <v>0</v>
      </c>
      <c r="AK69" s="34">
        <f>RTM_IEX!H69</f>
        <v>79.25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12.58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13.42690531177829</v>
      </c>
      <c r="F70">
        <f>GT_Spot!P70</f>
        <v>0</v>
      </c>
      <c r="G70">
        <f>PPCL_NG!P70</f>
        <v>54.25</v>
      </c>
      <c r="H70">
        <f>PPCL_Spot!P70</f>
        <v>0</v>
      </c>
      <c r="I70">
        <f>Bawana_NG!P70</f>
        <v>104.79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748.36227023622439</v>
      </c>
      <c r="P70" s="36">
        <v>95.609034209034206</v>
      </c>
      <c r="Q70" s="36">
        <v>32.545608472746899</v>
      </c>
      <c r="R70" s="38">
        <v>28.760000000000005</v>
      </c>
      <c r="S70" s="38">
        <v>0</v>
      </c>
      <c r="T70" s="37">
        <f>SUMPRODUCT(LTA!J70:AN70,LTA!J$101:AN$101,LTA!J$103:AN$103)</f>
        <v>157.59</v>
      </c>
      <c r="U70" s="37">
        <f>SUMPRODUCT(LTA!J70:AN70,LTA!J$102:AN$102,LTA!J$103:AN$103)</f>
        <v>48.55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148.55000000000001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17.328405158129929</v>
      </c>
      <c r="AD70">
        <f t="shared" si="4"/>
        <v>1432.9354130716536</v>
      </c>
      <c r="AE70">
        <f>'IDT-1'!B70</f>
        <v>21.274000000000001</v>
      </c>
      <c r="AF70" s="24"/>
      <c r="AG70">
        <f t="shared" si="5"/>
        <v>1454.2094130716537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-36</v>
      </c>
      <c r="AM70" s="34">
        <f>RTM_PXI!H70</f>
        <v>0</v>
      </c>
      <c r="AN70" s="34">
        <f>RTM_PXI!N70</f>
        <v>0</v>
      </c>
      <c r="AO70" s="149">
        <f>GDAM_IEX!H70</f>
        <v>64.819999999999993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14.403510249929793</v>
      </c>
      <c r="F71">
        <f>GT_Spot!P71</f>
        <v>0</v>
      </c>
      <c r="G71">
        <f>PPCL_NG!P71</f>
        <v>71.66</v>
      </c>
      <c r="H71">
        <f>PPCL_Spot!P71</f>
        <v>0</v>
      </c>
      <c r="I71">
        <f>Bawana_NG!P71</f>
        <v>104.79</v>
      </c>
      <c r="J71">
        <f>Bawana_RLNG!P71</f>
        <v>0</v>
      </c>
      <c r="K71">
        <f>Bawana_Spot!P71</f>
        <v>290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773.32078755659802</v>
      </c>
      <c r="P71" s="36">
        <v>95.609034209034206</v>
      </c>
      <c r="Q71" s="36">
        <v>32.545608472746899</v>
      </c>
      <c r="R71" s="38">
        <v>14.13</v>
      </c>
      <c r="S71" s="38">
        <v>0</v>
      </c>
      <c r="T71" s="37">
        <f>SUMPRODUCT(LTA!J71:AN71,LTA!J$101:AN$101,LTA!J$103:AN$103)</f>
        <v>120.91</v>
      </c>
      <c r="U71" s="37">
        <f>SUMPRODUCT(LTA!J71:AN71,LTA!J$102:AN$102,LTA!J$103:AN$103)</f>
        <v>47.79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48.38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17.422525643205919</v>
      </c>
      <c r="AD71">
        <f t="shared" si="4"/>
        <v>1515.8564148451032</v>
      </c>
      <c r="AE71">
        <f>'IDT-1'!B71</f>
        <v>0</v>
      </c>
      <c r="AF71" s="24"/>
      <c r="AG71">
        <f t="shared" si="5"/>
        <v>1515.8564148451032</v>
      </c>
      <c r="AI71" s="34">
        <f>PXIL!H71</f>
        <v>0</v>
      </c>
      <c r="AJ71" s="34">
        <f>PXIL!N71</f>
        <v>0</v>
      </c>
      <c r="AK71" s="34">
        <f>RTM_IEX!H71</f>
        <v>68.349999999999994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62.48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14.403510249929793</v>
      </c>
      <c r="F72">
        <f>GT_Spot!P72</f>
        <v>0</v>
      </c>
      <c r="G72">
        <f>PPCL_NG!P72</f>
        <v>71.66</v>
      </c>
      <c r="H72">
        <f>PPCL_Spot!P72</f>
        <v>0</v>
      </c>
      <c r="I72">
        <f>Bawana_NG!P72</f>
        <v>104.79</v>
      </c>
      <c r="J72">
        <f>Bawana_RLNG!P72</f>
        <v>0</v>
      </c>
      <c r="K72">
        <f>Bawana_Spot!P72</f>
        <v>290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807.06800002585646</v>
      </c>
      <c r="P72" s="36">
        <v>95.609034209034206</v>
      </c>
      <c r="Q72" s="36">
        <v>32.545608472746899</v>
      </c>
      <c r="R72" s="38">
        <v>8.64</v>
      </c>
      <c r="S72" s="38">
        <v>0</v>
      </c>
      <c r="T72" s="37">
        <f>SUMPRODUCT(LTA!J72:AN72,LTA!J$101:AN$101,LTA!J$103:AN$103)</f>
        <v>102.77000000000001</v>
      </c>
      <c r="U72" s="37">
        <f>SUMPRODUCT(LTA!J72:AN72,LTA!J$102:AN$102,LTA!J$103:AN$103)</f>
        <v>49.32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17.72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17.459989112935389</v>
      </c>
      <c r="AD72">
        <f t="shared" si="4"/>
        <v>1520.076163844632</v>
      </c>
      <c r="AE72">
        <f>'IDT-1'!B72</f>
        <v>0</v>
      </c>
      <c r="AF72" s="24"/>
      <c r="AG72">
        <f t="shared" si="5"/>
        <v>1520.076163844632</v>
      </c>
      <c r="AI72" s="34">
        <f>PXIL!H72</f>
        <v>0</v>
      </c>
      <c r="AJ72" s="34">
        <f>PXIL!N72</f>
        <v>0</v>
      </c>
      <c r="AK72" s="34">
        <f>RTM_IEX!H72</f>
        <v>88.74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65.36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14.403510249929793</v>
      </c>
      <c r="F73">
        <f>GT_Spot!P73</f>
        <v>0</v>
      </c>
      <c r="G73">
        <f>PPCL_NG!P73</f>
        <v>71.66</v>
      </c>
      <c r="H73">
        <f>PPCL_Spot!P73</f>
        <v>0</v>
      </c>
      <c r="I73">
        <f>Bawana_NG!P73</f>
        <v>104.79</v>
      </c>
      <c r="J73">
        <f>Bawana_RLNG!P73</f>
        <v>0</v>
      </c>
      <c r="K73">
        <f>Bawana_Spot!P73</f>
        <v>290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817.66047097613034</v>
      </c>
      <c r="P73" s="36">
        <v>95.609034209034206</v>
      </c>
      <c r="Q73" s="36">
        <v>32.545608472746899</v>
      </c>
      <c r="R73" s="38">
        <v>4.28</v>
      </c>
      <c r="S73" s="38">
        <v>0</v>
      </c>
      <c r="T73" s="37">
        <f>SUMPRODUCT(LTA!J73:AN73,LTA!J$101:AN$101,LTA!J$103:AN$103)</f>
        <v>68.710000000000008</v>
      </c>
      <c r="U73" s="37">
        <f>SUMPRODUCT(LTA!J73:AN73,LTA!J$102:AN$102,LTA!J$103:AN$103)</f>
        <v>49.03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10.73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17.203754857297803</v>
      </c>
      <c r="AD73">
        <f t="shared" si="4"/>
        <v>1491.2148690505437</v>
      </c>
      <c r="AE73">
        <f>'IDT-1'!B73</f>
        <v>0</v>
      </c>
      <c r="AF73" s="24"/>
      <c r="AG73">
        <f t="shared" si="5"/>
        <v>1491.2148690505437</v>
      </c>
      <c r="AI73" s="34">
        <f>PXIL!H73</f>
        <v>0</v>
      </c>
      <c r="AJ73" s="34">
        <f>PXIL!N73</f>
        <v>0</v>
      </c>
      <c r="AK73" s="34">
        <f>RTM_IEX!H73</f>
        <v>103.21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56.88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14.403510249929793</v>
      </c>
      <c r="F74">
        <f>GT_Spot!P74</f>
        <v>0</v>
      </c>
      <c r="G74">
        <f>PPCL_NG!P74</f>
        <v>71.66</v>
      </c>
      <c r="H74">
        <f>PPCL_Spot!P74</f>
        <v>0</v>
      </c>
      <c r="I74">
        <f>Bawana_NG!P74</f>
        <v>104.79</v>
      </c>
      <c r="J74">
        <f>Bawana_RLNG!P74</f>
        <v>0</v>
      </c>
      <c r="K74">
        <f>Bawana_Spot!P74</f>
        <v>290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833.70397924696931</v>
      </c>
      <c r="P74" s="36">
        <v>95.609034209034206</v>
      </c>
      <c r="Q74" s="36">
        <v>32.545608472746899</v>
      </c>
      <c r="R74" s="38">
        <v>1.31</v>
      </c>
      <c r="S74" s="38">
        <v>0</v>
      </c>
      <c r="T74" s="37">
        <f>SUMPRODUCT(LTA!J74:AN74,LTA!J$101:AN$101,LTA!J$103:AN$103)</f>
        <v>46.36</v>
      </c>
      <c r="U74" s="37">
        <f>SUMPRODUCT(LTA!J74:AN74,LTA!J$102:AN$102,LTA!J$103:AN$103)</f>
        <v>49.71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25.06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17.377761730081183</v>
      </c>
      <c r="AD74">
        <f t="shared" si="4"/>
        <v>1510.814370448599</v>
      </c>
      <c r="AE74">
        <f>'IDT-1'!B74</f>
        <v>0</v>
      </c>
      <c r="AF74" s="24"/>
      <c r="AG74">
        <f t="shared" si="5"/>
        <v>1510.814370448599</v>
      </c>
      <c r="AI74" s="34">
        <f>PXIL!H74</f>
        <v>0</v>
      </c>
      <c r="AJ74" s="34">
        <f>PXIL!N74</f>
        <v>0</v>
      </c>
      <c r="AK74" s="34">
        <f>RTM_IEX!H74</f>
        <v>119.65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54.48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14.525919685481606</v>
      </c>
      <c r="F75">
        <f>GT_Spot!P75</f>
        <v>0</v>
      </c>
      <c r="G75">
        <f>PPCL_NG!P75</f>
        <v>54.25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270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851.98815463166477</v>
      </c>
      <c r="P75" s="36">
        <v>95.609034209034206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29.16</v>
      </c>
      <c r="U75" s="37">
        <f>SUMPRODUCT(LTA!J75:AN75,LTA!J$102:AN$102,LTA!J$103:AN$103)</f>
        <v>49.75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178.24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16.394280538484832</v>
      </c>
      <c r="AD75">
        <f t="shared" si="4"/>
        <v>1584.6344364604429</v>
      </c>
      <c r="AE75">
        <f>'IDT-1'!B75</f>
        <v>0</v>
      </c>
      <c r="AF75" s="24"/>
      <c r="AG75">
        <f t="shared" si="5"/>
        <v>1584.6344364604429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-110</v>
      </c>
      <c r="AM75" s="34">
        <f>RTM_PXI!H75</f>
        <v>0</v>
      </c>
      <c r="AN75" s="34">
        <f>RTM_PXI!N75</f>
        <v>0</v>
      </c>
      <c r="AO75" s="149">
        <f>GDAM_IEX!H75</f>
        <v>39.42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14.525919685481606</v>
      </c>
      <c r="F76">
        <f>GT_Spot!P76</f>
        <v>0</v>
      </c>
      <c r="G76">
        <f>PPCL_NG!P76</f>
        <v>54.25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270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895.85343129144678</v>
      </c>
      <c r="P76" s="36">
        <v>95.609034209034206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21.74</v>
      </c>
      <c r="U76" s="37">
        <f>SUMPRODUCT(LTA!J76:AN76,LTA!J$102:AN$102,LTA!J$103:AN$103)</f>
        <v>49.25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154.77000000000001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16.59546450335726</v>
      </c>
      <c r="AD76">
        <f t="shared" si="4"/>
        <v>1583.1885291553522</v>
      </c>
      <c r="AE76">
        <f>'IDT-1'!B76</f>
        <v>15.680999999999999</v>
      </c>
      <c r="AF76" s="24"/>
      <c r="AG76">
        <f t="shared" si="5"/>
        <v>1598.8695291553522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-122</v>
      </c>
      <c r="AM76" s="34">
        <f>RTM_PXI!H76</f>
        <v>0</v>
      </c>
      <c r="AN76" s="34">
        <f>RTM_PXI!N76</f>
        <v>0</v>
      </c>
      <c r="AO76" s="149">
        <f>GDAM_IEX!H76</f>
        <v>37.700000000000003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14.525919685481606</v>
      </c>
      <c r="F77">
        <f>GT_Spot!P77</f>
        <v>0</v>
      </c>
      <c r="G77">
        <f>PPCL_NG!P77</f>
        <v>54.25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215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895.49870807315517</v>
      </c>
      <c r="P77" s="36">
        <v>95.609034209034206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17.439999999999998</v>
      </c>
      <c r="U77" s="37">
        <f>SUMPRODUCT(LTA!J77:AN77,LTA!J$102:AN$102,LTA!J$103:AN$103)</f>
        <v>49.37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131.08000000000001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15.349583287704572</v>
      </c>
      <c r="AD77">
        <f t="shared" si="4"/>
        <v>1563.3896871527133</v>
      </c>
      <c r="AE77">
        <f>'IDT-1'!B77</f>
        <v>17.390999999999998</v>
      </c>
      <c r="AF77" s="24"/>
      <c r="AG77">
        <f t="shared" si="5"/>
        <v>1580.7806871527134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-62</v>
      </c>
      <c r="AM77" s="34">
        <f>RTM_PXI!H77</f>
        <v>0</v>
      </c>
      <c r="AN77" s="34">
        <f>RTM_PXI!N77</f>
        <v>0</v>
      </c>
      <c r="AO77" s="149">
        <f>GDAM_IEX!H77</f>
        <v>39.880000000000003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14.779010658649906</v>
      </c>
      <c r="F78">
        <f>GT_Spot!P78</f>
        <v>0</v>
      </c>
      <c r="G78">
        <f>PPCL_NG!P78</f>
        <v>54.25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205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895.48457064382251</v>
      </c>
      <c r="P78" s="36">
        <v>95.609034209034206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17.420000000000002</v>
      </c>
      <c r="U78" s="37">
        <f>SUMPRODUCT(LTA!J78:AN78,LTA!J$102:AN$102,LTA!J$103:AN$103)</f>
        <v>49.04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120.5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15.171784461456912</v>
      </c>
      <c r="AD78">
        <f t="shared" si="4"/>
        <v>1537.3364395227966</v>
      </c>
      <c r="AE78">
        <f>'IDT-1'!B78</f>
        <v>26.375</v>
      </c>
      <c r="AF78" s="24"/>
      <c r="AG78">
        <f t="shared" si="5"/>
        <v>1563.7114395227966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-65</v>
      </c>
      <c r="AM78" s="34">
        <f>RTM_PXI!H78</f>
        <v>0</v>
      </c>
      <c r="AN78" s="34">
        <f>RTM_PXI!N78</f>
        <v>0</v>
      </c>
      <c r="AO78" s="149">
        <f>GDAM_IEX!H78</f>
        <v>37.340000000000003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15.194151407488386</v>
      </c>
      <c r="F79">
        <f>GT_Spot!P79</f>
        <v>0</v>
      </c>
      <c r="G79">
        <f>PPCL_NG!P79</f>
        <v>44.25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220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881.78139576384785</v>
      </c>
      <c r="P79" s="36">
        <v>95.609034209034206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17.61</v>
      </c>
      <c r="U79" s="37">
        <f>SUMPRODUCT(LTA!J79:AN79,LTA!J$102:AN$102,LTA!J$103:AN$103)</f>
        <v>49.95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80.069999999999993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14.480690955614618</v>
      </c>
      <c r="AD79">
        <f t="shared" si="4"/>
        <v>1503.6894988975025</v>
      </c>
      <c r="AE79">
        <f>'IDT-1'!B79</f>
        <v>36.058999999999997</v>
      </c>
      <c r="AF79" s="24"/>
      <c r="AG79">
        <f t="shared" si="5"/>
        <v>1539.7484988975025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-43</v>
      </c>
      <c r="AM79" s="34">
        <f>RTM_PXI!H79</f>
        <v>0</v>
      </c>
      <c r="AN79" s="34">
        <f>RTM_PXI!N79</f>
        <v>0</v>
      </c>
      <c r="AO79" s="149">
        <f>GDAM_IEX!H79</f>
        <v>28.62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15.194151407488386</v>
      </c>
      <c r="F80">
        <f>GT_Spot!P80</f>
        <v>0</v>
      </c>
      <c r="G80">
        <f>PPCL_NG!P80</f>
        <v>44.25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200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894.11163444816793</v>
      </c>
      <c r="P80" s="36">
        <v>95.609034209034206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17.46</v>
      </c>
      <c r="U80" s="37">
        <f>SUMPRODUCT(LTA!J80:AN80,LTA!J$102:AN$102,LTA!J$103:AN$103)</f>
        <v>49.72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71.930000000000007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14.319447438603222</v>
      </c>
      <c r="AD80">
        <f t="shared" si="4"/>
        <v>1479.5009810988342</v>
      </c>
      <c r="AE80">
        <f>'IDT-1'!B80</f>
        <v>45.011000000000003</v>
      </c>
      <c r="AF80" s="24"/>
      <c r="AG80">
        <f t="shared" si="5"/>
        <v>1524.5119810988342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-46</v>
      </c>
      <c r="AM80" s="34">
        <f>RTM_PXI!H80</f>
        <v>0</v>
      </c>
      <c r="AN80" s="34">
        <f>RTM_PXI!N80</f>
        <v>0</v>
      </c>
      <c r="AO80" s="149">
        <f>GDAM_IEX!H80</f>
        <v>23.46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15.194151407488386</v>
      </c>
      <c r="F81">
        <f>GT_Spot!P81</f>
        <v>0</v>
      </c>
      <c r="G81">
        <f>PPCL_NG!P81</f>
        <v>44.25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200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924.57001363098846</v>
      </c>
      <c r="P81" s="36">
        <v>95.609034209034206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17.799999999999997</v>
      </c>
      <c r="U81" s="37">
        <f>SUMPRODUCT(LTA!J81:AN81,LTA!J$102:AN$102,LTA!J$103:AN$103)</f>
        <v>51.08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17.260000000000002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13.869147900190088</v>
      </c>
      <c r="AD81">
        <f t="shared" si="4"/>
        <v>1448.8696598200679</v>
      </c>
      <c r="AE81">
        <f>'IDT-1'!B81</f>
        <v>59.93</v>
      </c>
      <c r="AF81" s="24"/>
      <c r="AG81">
        <f t="shared" si="5"/>
        <v>1508.799659820068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-36</v>
      </c>
      <c r="AM81" s="34">
        <f>RTM_PXI!H81</f>
        <v>0</v>
      </c>
      <c r="AN81" s="34">
        <f>RTM_PXI!N81</f>
        <v>0</v>
      </c>
      <c r="AO81" s="149">
        <f>GDAM_IEX!H81</f>
        <v>4.8899999999999997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15.194151407488386</v>
      </c>
      <c r="F82">
        <f>GT_Spot!P82</f>
        <v>0</v>
      </c>
      <c r="G82">
        <f>PPCL_NG!P82</f>
        <v>44.25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230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919.0342554930794</v>
      </c>
      <c r="P82" s="36">
        <v>95.609034209034206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17.47</v>
      </c>
      <c r="U82" s="37">
        <f>SUMPRODUCT(LTA!J82:AN82,LTA!J$102:AN$102,LTA!J$103:AN$103)</f>
        <v>51.8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13.910701483620878</v>
      </c>
      <c r="AD82">
        <f t="shared" si="4"/>
        <v>1449.5323480987279</v>
      </c>
      <c r="AE82">
        <f>'IDT-1'!B82</f>
        <v>39</v>
      </c>
      <c r="AF82" s="24"/>
      <c r="AG82">
        <f t="shared" si="5"/>
        <v>1488.5323480987279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-38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15.194151407488386</v>
      </c>
      <c r="F83">
        <f>GT_Spot!P83</f>
        <v>0</v>
      </c>
      <c r="G83">
        <f>PPCL_NG!P83</f>
        <v>44.25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180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907.3178592430794</v>
      </c>
      <c r="P83" s="36">
        <v>95.609034209034206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17.61</v>
      </c>
      <c r="U83" s="37">
        <f>SUMPRODUCT(LTA!J83:AN83,LTA!J$102:AN$102,LTA!J$103:AN$103)</f>
        <v>50.870000000000005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13.120935753521602</v>
      </c>
      <c r="AD83">
        <f t="shared" si="4"/>
        <v>1414.8157175788269</v>
      </c>
      <c r="AE83">
        <f>'IDT-1'!B83</f>
        <v>17</v>
      </c>
      <c r="AF83" s="24"/>
      <c r="AG83">
        <f t="shared" si="5"/>
        <v>1431.8157175788269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15.194151407488386</v>
      </c>
      <c r="F84">
        <f>GT_Spot!P84</f>
        <v>0</v>
      </c>
      <c r="G84">
        <f>PPCL_NG!P84</f>
        <v>44.25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160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856.12532438763594</v>
      </c>
      <c r="P84" s="36">
        <v>95.609034209034206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17.68</v>
      </c>
      <c r="U84" s="37">
        <f>SUMPRODUCT(LTA!J84:AN84,LTA!J$102:AN$102,LTA!J$103:AN$103)</f>
        <v>50.79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12.396694044049555</v>
      </c>
      <c r="AD84">
        <f t="shared" si="4"/>
        <v>1355.3374244328559</v>
      </c>
      <c r="AE84">
        <f>'IDT-1'!B84</f>
        <v>50</v>
      </c>
      <c r="AF84" s="24"/>
      <c r="AG84">
        <f t="shared" si="5"/>
        <v>1405.3374244328559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15.702528613255257</v>
      </c>
      <c r="F85">
        <f>GT_Spot!P85</f>
        <v>0</v>
      </c>
      <c r="G85">
        <f>PPCL_NG!P85</f>
        <v>44.25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160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803.51726798255811</v>
      </c>
      <c r="P85" s="36">
        <v>95.609034209034206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17.71</v>
      </c>
      <c r="U85" s="37">
        <f>SUMPRODUCT(LTA!J85:AN85,LTA!J$102:AN$102,LTA!J$103:AN$103)</f>
        <v>50.96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12.186640867095617</v>
      </c>
      <c r="AD85">
        <f t="shared" si="4"/>
        <v>1331.6777984104988</v>
      </c>
      <c r="AE85">
        <f>'IDT-1'!B85</f>
        <v>51</v>
      </c>
      <c r="AF85" s="24"/>
      <c r="AG85">
        <f t="shared" si="5"/>
        <v>1382.6777984104988</v>
      </c>
      <c r="AI85" s="34">
        <f>PXIL!H85</f>
        <v>0</v>
      </c>
      <c r="AJ85" s="34">
        <f>PXIL!N85</f>
        <v>0</v>
      </c>
      <c r="AK85" s="34">
        <f>RTM_IEX!H85</f>
        <v>28.03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15.702528613255257</v>
      </c>
      <c r="F86">
        <f>GT_Spot!P86</f>
        <v>0</v>
      </c>
      <c r="G86">
        <f>PPCL_NG!P86</f>
        <v>44.25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160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778.19696546079263</v>
      </c>
      <c r="P86" s="36">
        <v>95.609034209034206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17.88</v>
      </c>
      <c r="U86" s="37">
        <f>SUMPRODUCT(LTA!J86:AN86,LTA!J$102:AN$102,LTA!J$103:AN$103)</f>
        <v>51.019999999999996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12.067926204904081</v>
      </c>
      <c r="AD86">
        <f t="shared" si="4"/>
        <v>1318.306210550925</v>
      </c>
      <c r="AE86">
        <f>'IDT-1'!B86</f>
        <v>43</v>
      </c>
      <c r="AF86" s="24"/>
      <c r="AG86">
        <f t="shared" si="5"/>
        <v>1361.306210550925</v>
      </c>
      <c r="AI86" s="34">
        <f>PXIL!H86</f>
        <v>0</v>
      </c>
      <c r="AJ86" s="34">
        <f>PXIL!N86</f>
        <v>0</v>
      </c>
      <c r="AK86" s="34">
        <f>RTM_IEX!H86</f>
        <v>39.630000000000003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15.702528613255257</v>
      </c>
      <c r="F87">
        <f>GT_Spot!P87</f>
        <v>0</v>
      </c>
      <c r="G87">
        <f>PPCL_NG!P87</f>
        <v>44.82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160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764.63865650292507</v>
      </c>
      <c r="P87" s="36">
        <v>95.609034209034206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17.939999999999998</v>
      </c>
      <c r="U87" s="37">
        <f>SUMPRODUCT(LTA!J87:AN87,LTA!J$102:AN$102,LTA!J$103:AN$103)</f>
        <v>50.8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12.027461086074847</v>
      </c>
      <c r="AD87">
        <f t="shared" si="4"/>
        <v>1313.7483667118863</v>
      </c>
      <c r="AE87">
        <f>'IDT-1'!B87</f>
        <v>29</v>
      </c>
      <c r="AF87" s="24"/>
      <c r="AG87">
        <f t="shared" si="5"/>
        <v>1342.7483667118863</v>
      </c>
      <c r="AI87" s="34">
        <f>PXIL!H87</f>
        <v>0</v>
      </c>
      <c r="AJ87" s="34">
        <f>PXIL!N87</f>
        <v>0</v>
      </c>
      <c r="AK87" s="34">
        <f>RTM_IEX!H87</f>
        <v>18.36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15.702528613255257</v>
      </c>
      <c r="F88">
        <f>GT_Spot!P88</f>
        <v>0</v>
      </c>
      <c r="G88">
        <f>PPCL_NG!P88</f>
        <v>44.82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160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755.5451820978866</v>
      </c>
      <c r="P88" s="36">
        <v>95.609034209034206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18.260000000000002</v>
      </c>
      <c r="U88" s="37">
        <f>SUMPRODUCT(LTA!J88:AN88,LTA!J$102:AN$102,LTA!J$103:AN$103)</f>
        <v>50.69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12.034382511310509</v>
      </c>
      <c r="AD88">
        <f t="shared" si="4"/>
        <v>1314.5279708816124</v>
      </c>
      <c r="AE88">
        <f>'IDT-1'!B88</f>
        <v>0</v>
      </c>
      <c r="AF88" s="24"/>
      <c r="AG88">
        <f t="shared" si="5"/>
        <v>1314.5279708816124</v>
      </c>
      <c r="AI88" s="34">
        <f>PXIL!H88</f>
        <v>0</v>
      </c>
      <c r="AJ88" s="34">
        <f>PXIL!N88</f>
        <v>0</v>
      </c>
      <c r="AK88" s="34">
        <f>RTM_IEX!H88</f>
        <v>28.03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15.702528613255257</v>
      </c>
      <c r="F89">
        <f>GT_Spot!P89</f>
        <v>0</v>
      </c>
      <c r="G89">
        <f>PPCL_NG!P89</f>
        <v>44.82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160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759.07158960306094</v>
      </c>
      <c r="P89" s="36">
        <v>95.609034209034206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18.14</v>
      </c>
      <c r="U89" s="37">
        <f>SUMPRODUCT(LTA!J89:AN89,LTA!J$102:AN$102,LTA!J$103:AN$103)</f>
        <v>49.510000000000005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12.045438897356043</v>
      </c>
      <c r="AD89">
        <f t="shared" si="4"/>
        <v>1315.7733220007412</v>
      </c>
      <c r="AE89">
        <f>'IDT-1'!B89</f>
        <v>0</v>
      </c>
      <c r="AF89" s="24"/>
      <c r="AG89">
        <f t="shared" si="5"/>
        <v>1315.7733220007412</v>
      </c>
      <c r="AI89" s="34">
        <f>PXIL!H89</f>
        <v>0</v>
      </c>
      <c r="AJ89" s="34">
        <f>PXIL!N89</f>
        <v>0</v>
      </c>
      <c r="AK89" s="34">
        <f>RTM_IEX!H89</f>
        <v>27.06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15.702528613255257</v>
      </c>
      <c r="F90">
        <f>GT_Spot!P90</f>
        <v>0</v>
      </c>
      <c r="G90">
        <f>PPCL_NG!P90</f>
        <v>44.82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160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747.16551729363096</v>
      </c>
      <c r="P90" s="36">
        <v>95.609034209034206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18.39</v>
      </c>
      <c r="U90" s="37">
        <f>SUMPRODUCT(LTA!J90:AN90,LTA!J$102:AN$102,LTA!J$103:AN$103)</f>
        <v>48.92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11.844129461033059</v>
      </c>
      <c r="AD90">
        <f t="shared" si="4"/>
        <v>1293.0985591276342</v>
      </c>
      <c r="AE90">
        <f>'IDT-1'!B90</f>
        <v>0</v>
      </c>
      <c r="AF90" s="24"/>
      <c r="AG90">
        <f t="shared" si="5"/>
        <v>1293.0985591276342</v>
      </c>
      <c r="AI90" s="34">
        <f>PXIL!H90</f>
        <v>0</v>
      </c>
      <c r="AJ90" s="34">
        <f>PXIL!N90</f>
        <v>0</v>
      </c>
      <c r="AK90" s="34">
        <f>RTM_IEX!H90</f>
        <v>16.43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15.702528613255257</v>
      </c>
      <c r="F91">
        <f>GT_Spot!P91</f>
        <v>0</v>
      </c>
      <c r="G91">
        <f>PPCL_NG!P91</f>
        <v>44.82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160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729.49946702576358</v>
      </c>
      <c r="P91" s="36">
        <v>96.539122094122106</v>
      </c>
      <c r="Q91" s="36">
        <v>32.88556260118726</v>
      </c>
      <c r="R91" s="38">
        <v>0</v>
      </c>
      <c r="S91" s="38">
        <v>0</v>
      </c>
      <c r="T91" s="37">
        <f>SUMPRODUCT(LTA!J91:AN91,LTA!J$101:AN$101,LTA!J$103:AN$103)</f>
        <v>18.560000000000002</v>
      </c>
      <c r="U91" s="37">
        <f>SUMPRODUCT(LTA!J91:AN91,LTA!J$102:AN$102,LTA!J$103:AN$103)</f>
        <v>48.32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12.790980026651532</v>
      </c>
      <c r="AD91">
        <f t="shared" si="4"/>
        <v>1200.0257003076765</v>
      </c>
      <c r="AE91">
        <f>'IDT-1'!B91</f>
        <v>47</v>
      </c>
      <c r="AF91" s="24"/>
      <c r="AG91">
        <f t="shared" si="5"/>
        <v>1247.0257003076765</v>
      </c>
      <c r="AI91" s="34">
        <f>PXIL!H91</f>
        <v>0</v>
      </c>
      <c r="AJ91" s="34">
        <f>PXIL!N91</f>
        <v>0</v>
      </c>
      <c r="AK91" s="34">
        <f>RTM_IEX!H91</f>
        <v>40.590000000000003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15.702528613255257</v>
      </c>
      <c r="F92">
        <f>GT_Spot!P92</f>
        <v>0</v>
      </c>
      <c r="G92">
        <f>PPCL_NG!P92</f>
        <v>44.82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160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729.49946702576358</v>
      </c>
      <c r="P92" s="36">
        <v>96.539122094122106</v>
      </c>
      <c r="Q92" s="36">
        <v>32.88556260118726</v>
      </c>
      <c r="R92" s="38">
        <v>0</v>
      </c>
      <c r="S92" s="38">
        <v>0</v>
      </c>
      <c r="T92" s="37">
        <f>SUMPRODUCT(LTA!J92:AN92,LTA!J$101:AN$101,LTA!J$103:AN$103)</f>
        <v>18.8</v>
      </c>
      <c r="U92" s="37">
        <f>SUMPRODUCT(LTA!J92:AN92,LTA!J$102:AN$102,LTA!J$103:AN$103)</f>
        <v>47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12.798460026651533</v>
      </c>
      <c r="AD92">
        <f t="shared" si="4"/>
        <v>1200.8682203076767</v>
      </c>
      <c r="AE92">
        <f>'IDT-1'!B92</f>
        <v>26</v>
      </c>
      <c r="AF92" s="24"/>
      <c r="AG92">
        <f t="shared" si="5"/>
        <v>1226.8682203076767</v>
      </c>
      <c r="AI92" s="34">
        <f>PXIL!H92</f>
        <v>0</v>
      </c>
      <c r="AJ92" s="34">
        <f>PXIL!N92</f>
        <v>0</v>
      </c>
      <c r="AK92" s="34">
        <f>RTM_IEX!H92</f>
        <v>42.52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15.702528613255257</v>
      </c>
      <c r="F93">
        <f>GT_Spot!P93</f>
        <v>0</v>
      </c>
      <c r="G93">
        <f>PPCL_NG!P93</f>
        <v>44.82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160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727.8407900232578</v>
      </c>
      <c r="P93" s="36">
        <v>95.610629899371759</v>
      </c>
      <c r="Q93" s="36">
        <v>32.544493317543562</v>
      </c>
      <c r="R93" s="38">
        <v>0</v>
      </c>
      <c r="S93" s="38">
        <v>0</v>
      </c>
      <c r="T93" s="37">
        <f>SUMPRODUCT(LTA!J93:AN93,LTA!J$101:AN$101,LTA!J$103:AN$103)</f>
        <v>18.95</v>
      </c>
      <c r="U93" s="37">
        <f>SUMPRODUCT(LTA!J93:AN93,LTA!J$102:AN$102,LTA!J$103:AN$103)</f>
        <v>46.65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12.728427528019617</v>
      </c>
      <c r="AD93">
        <f t="shared" si="4"/>
        <v>1192.9800143254092</v>
      </c>
      <c r="AE93">
        <f>'IDT-1'!B93</f>
        <v>12</v>
      </c>
      <c r="AF93" s="24"/>
      <c r="AG93">
        <f t="shared" si="5"/>
        <v>1204.9800143254092</v>
      </c>
      <c r="AI93" s="34">
        <f>PXIL!H93</f>
        <v>0</v>
      </c>
      <c r="AJ93" s="34">
        <f>PXIL!N93</f>
        <v>0</v>
      </c>
      <c r="AK93" s="34">
        <f>RTM_IEX!H93</f>
        <v>37.69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15.702528613255257</v>
      </c>
      <c r="F94">
        <f>GT_Spot!P94</f>
        <v>0</v>
      </c>
      <c r="G94">
        <f>PPCL_NG!P94</f>
        <v>44.82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160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717.45785449325786</v>
      </c>
      <c r="P94" s="36">
        <v>95.610629899371759</v>
      </c>
      <c r="Q94" s="36">
        <v>32.544493317543562</v>
      </c>
      <c r="R94" s="38">
        <v>0</v>
      </c>
      <c r="S94" s="38">
        <v>0</v>
      </c>
      <c r="T94" s="37">
        <f>SUMPRODUCT(LTA!J94:AN94,LTA!J$101:AN$101,LTA!J$103:AN$103)</f>
        <v>18.8</v>
      </c>
      <c r="U94" s="37">
        <f>SUMPRODUCT(LTA!J94:AN94,LTA!J$102:AN$102,LTA!J$103:AN$103)</f>
        <v>46.29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12.607049695355617</v>
      </c>
      <c r="AD94">
        <f t="shared" si="4"/>
        <v>1179.3084566280729</v>
      </c>
      <c r="AE94">
        <f>'IDT-1'!B94</f>
        <v>8</v>
      </c>
      <c r="AF94" s="24"/>
      <c r="AG94">
        <f t="shared" si="5"/>
        <v>1187.3084566280729</v>
      </c>
      <c r="AI94" s="34">
        <f>PXIL!H94</f>
        <v>0</v>
      </c>
      <c r="AJ94" s="34">
        <f>PXIL!N94</f>
        <v>0</v>
      </c>
      <c r="AK94" s="34">
        <f>RTM_IEX!H94</f>
        <v>34.79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15.702528613255257</v>
      </c>
      <c r="F95">
        <f>GT_Spot!P95</f>
        <v>0</v>
      </c>
      <c r="G95">
        <f>PPCL_NG!P95</f>
        <v>44.82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160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719.80113374325788</v>
      </c>
      <c r="P95" s="36">
        <v>95.610629899371759</v>
      </c>
      <c r="Q95" s="36">
        <v>32.544493317543562</v>
      </c>
      <c r="R95" s="38">
        <v>0</v>
      </c>
      <c r="S95" s="38">
        <v>0</v>
      </c>
      <c r="T95" s="37">
        <f>SUMPRODUCT(LTA!J95:AN95,LTA!J$101:AN$101,LTA!J$103:AN$103)</f>
        <v>19.14</v>
      </c>
      <c r="U95" s="37">
        <f>SUMPRODUCT(LTA!J95:AN95,LTA!J$102:AN$102,LTA!J$103:AN$103)</f>
        <v>45.94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12.618694552755617</v>
      </c>
      <c r="AD95">
        <f t="shared" si="4"/>
        <v>1180.620091020673</v>
      </c>
      <c r="AE95">
        <f>'IDT-1'!B95</f>
        <v>0</v>
      </c>
      <c r="AF95" s="24"/>
      <c r="AG95">
        <f t="shared" si="5"/>
        <v>1180.620091020673</v>
      </c>
      <c r="AI95" s="34">
        <f>PXIL!H95</f>
        <v>0</v>
      </c>
      <c r="AJ95" s="34">
        <f>PXIL!N95</f>
        <v>0</v>
      </c>
      <c r="AK95" s="34">
        <f>RTM_IEX!H95</f>
        <v>33.83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15.702528613255257</v>
      </c>
      <c r="F96">
        <f>GT_Spot!P96</f>
        <v>0</v>
      </c>
      <c r="G96">
        <f>PPCL_NG!P96</f>
        <v>44.82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160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719.80113374325788</v>
      </c>
      <c r="P96" s="36">
        <v>95.610629899371759</v>
      </c>
      <c r="Q96" s="36">
        <v>32.544493317543562</v>
      </c>
      <c r="R96" s="38">
        <v>0</v>
      </c>
      <c r="S96" s="38">
        <v>0</v>
      </c>
      <c r="T96" s="37">
        <f>SUMPRODUCT(LTA!J96:AN96,LTA!J$101:AN$101,LTA!J$103:AN$103)</f>
        <v>19.22</v>
      </c>
      <c r="U96" s="37">
        <f>SUMPRODUCT(LTA!J96:AN96,LTA!J$102:AN$102,LTA!J$103:AN$103)</f>
        <v>45.75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12.413566552755615</v>
      </c>
      <c r="AD96">
        <f t="shared" si="4"/>
        <v>1157.5152190206732</v>
      </c>
      <c r="AE96">
        <f>'IDT-1'!B96</f>
        <v>0</v>
      </c>
      <c r="AF96" s="24"/>
      <c r="AG96">
        <f t="shared" si="5"/>
        <v>1157.5152190206732</v>
      </c>
      <c r="AI96" s="34">
        <f>PXIL!H96</f>
        <v>0</v>
      </c>
      <c r="AJ96" s="34">
        <f>PXIL!N96</f>
        <v>0</v>
      </c>
      <c r="AK96" s="34">
        <f>RTM_IEX!H96</f>
        <v>10.63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15.702528613255257</v>
      </c>
      <c r="F97">
        <f>GT_Spot!P97</f>
        <v>0</v>
      </c>
      <c r="G97">
        <f>PPCL_NG!P97</f>
        <v>44.82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81.290000000000006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719.80113374325788</v>
      </c>
      <c r="P97" s="36">
        <v>95.610629899371759</v>
      </c>
      <c r="Q97" s="36">
        <v>32.544493317543562</v>
      </c>
      <c r="R97" s="38">
        <v>0</v>
      </c>
      <c r="S97" s="38">
        <v>0</v>
      </c>
      <c r="T97" s="37">
        <f>SUMPRODUCT(LTA!J97:AN97,LTA!J$101:AN$101,LTA!J$103:AN$103)</f>
        <v>19.2</v>
      </c>
      <c r="U97" s="37">
        <f>SUMPRODUCT(LTA!J97:AN97,LTA!J$102:AN$102,LTA!J$103:AN$103)</f>
        <v>45.61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12.059718552755616</v>
      </c>
      <c r="AD97">
        <f t="shared" si="4"/>
        <v>1117.6590670206731</v>
      </c>
      <c r="AE97">
        <f>'IDT-1'!B97</f>
        <v>0</v>
      </c>
      <c r="AF97" s="24"/>
      <c r="AG97">
        <f t="shared" si="5"/>
        <v>1117.6590670206731</v>
      </c>
      <c r="AI97" s="34">
        <f>PXIL!H97</f>
        <v>0</v>
      </c>
      <c r="AJ97" s="34">
        <f>PXIL!N97</f>
        <v>0</v>
      </c>
      <c r="AK97" s="34">
        <f>RTM_IEX!H97</f>
        <v>49.29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15.702528613255257</v>
      </c>
      <c r="F98">
        <f>GT_Spot!P98</f>
        <v>0</v>
      </c>
      <c r="G98">
        <f>PPCL_NG!P98</f>
        <v>44.82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35.56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719.80113374325788</v>
      </c>
      <c r="P98" s="36">
        <v>95.610629899371759</v>
      </c>
      <c r="Q98" s="36">
        <v>32.544493317543562</v>
      </c>
      <c r="R98" s="38">
        <v>0</v>
      </c>
      <c r="S98" s="38">
        <v>0</v>
      </c>
      <c r="T98" s="37">
        <f>SUMPRODUCT(LTA!J98:AN98,LTA!J$101:AN$101,LTA!J$103:AN$103)</f>
        <v>18.73</v>
      </c>
      <c r="U98" s="37">
        <f>SUMPRODUCT(LTA!J98:AN98,LTA!J$102:AN$102,LTA!J$103:AN$103)</f>
        <v>44.89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11.987030552755618</v>
      </c>
      <c r="AD98">
        <f t="shared" si="4"/>
        <v>1109.4717550206733</v>
      </c>
      <c r="AE98">
        <f>'IDT-1'!B98</f>
        <v>0</v>
      </c>
      <c r="AF98" s="24"/>
      <c r="AG98">
        <f t="shared" si="5"/>
        <v>1109.4717550206733</v>
      </c>
      <c r="AI98" s="34">
        <f>PXIL!H98</f>
        <v>0</v>
      </c>
      <c r="AJ98" s="34">
        <f>PXIL!N98</f>
        <v>0</v>
      </c>
      <c r="AK98" s="34">
        <f>RTM_IEX!H98</f>
        <v>87.95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0.25031999999999949</v>
      </c>
      <c r="E99">
        <f t="shared" si="6"/>
        <v>0.36223500713789009</v>
      </c>
      <c r="F99">
        <f t="shared" si="6"/>
        <v>0</v>
      </c>
      <c r="G99">
        <f t="shared" si="6"/>
        <v>1.1185174999999996</v>
      </c>
      <c r="H99">
        <f t="shared" si="6"/>
        <v>0</v>
      </c>
      <c r="I99">
        <f t="shared" si="6"/>
        <v>3.0964500000000048</v>
      </c>
      <c r="J99">
        <f t="shared" si="6"/>
        <v>0</v>
      </c>
      <c r="K99">
        <f t="shared" si="6"/>
        <v>3.2967124999999999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17.406237654623748</v>
      </c>
      <c r="P99" s="36">
        <f t="shared" si="6"/>
        <v>2.2971947922838249</v>
      </c>
      <c r="Q99" s="36">
        <f t="shared" si="6"/>
        <v>0.78295183683944858</v>
      </c>
      <c r="R99" s="38">
        <f t="shared" si="6"/>
        <v>0.48088880119880129</v>
      </c>
      <c r="S99" s="38">
        <f t="shared" si="6"/>
        <v>0</v>
      </c>
      <c r="T99" s="37">
        <f t="shared" si="6"/>
        <v>4.3291674999999987</v>
      </c>
      <c r="U99" s="37">
        <f t="shared" si="6"/>
        <v>1.2024249999999999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0.25630999999999998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0.35017302907797193</v>
      </c>
      <c r="AD99">
        <f t="shared" si="6"/>
        <v>31.259272563005748</v>
      </c>
      <c r="AE99">
        <f t="shared" si="6"/>
        <v>0.16560975000000003</v>
      </c>
      <c r="AG99">
        <f t="shared" si="6"/>
        <v>31.424882313005753</v>
      </c>
      <c r="AI99">
        <f t="shared" si="6"/>
        <v>0</v>
      </c>
      <c r="AJ99">
        <f t="shared" si="6"/>
        <v>0</v>
      </c>
      <c r="AK99">
        <f t="shared" si="6"/>
        <v>0.65336750000000021</v>
      </c>
      <c r="AL99">
        <f t="shared" si="6"/>
        <v>-0.36575000000000002</v>
      </c>
      <c r="AM99">
        <f t="shared" si="6"/>
        <v>0</v>
      </c>
      <c r="AN99">
        <f t="shared" si="6"/>
        <v>0</v>
      </c>
      <c r="AO99">
        <f t="shared" si="6"/>
        <v>0.13197750000000003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5.8324999999999996</v>
      </c>
      <c r="E3">
        <f>GT_NG!Q3</f>
        <v>8.5968591961671539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562.53142658229388</v>
      </c>
      <c r="P3" s="36">
        <v>55.28522396522397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25.51</v>
      </c>
      <c r="U3" s="37">
        <f>SUMPRODUCT(LTA!J3:AN3,LTA!J$102:AN$102,LTA!J$104:AN$104)</f>
        <v>108.57000000000001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-95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9.8201967733102151</v>
      </c>
      <c r="AD3">
        <f>SUM(B3:AB3,AI3:AR3)-AC3</f>
        <v>588.40327249546931</v>
      </c>
      <c r="AE3">
        <f>'IDT-1'!C3</f>
        <v>0</v>
      </c>
      <c r="AF3" s="24"/>
      <c r="AG3">
        <f>SUM(AD3:AF3)</f>
        <v>588.40327249546931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5.8324999999999996</v>
      </c>
      <c r="E4">
        <f>GT_NG!Q4</f>
        <v>8.5968591961671539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576.2407148586525</v>
      </c>
      <c r="P4" s="36">
        <v>55.28522396522397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25.28</v>
      </c>
      <c r="U4" s="37">
        <f>SUMPRODUCT(LTA!J4:AN4,LTA!J$102:AN$102,LTA!J$104:AN$104)</f>
        <v>108.57000000000001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-95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10.027595785364126</v>
      </c>
      <c r="AD4">
        <f t="shared" ref="AD4:AD67" si="1">SUM(B4:AB4,AI4:AR4)-AC4</f>
        <v>591.67516175977391</v>
      </c>
      <c r="AE4">
        <f>'IDT-1'!C4</f>
        <v>0</v>
      </c>
      <c r="AF4" s="24"/>
      <c r="AG4">
        <f t="shared" ref="AG4:AG67" si="2">SUM(AD4:AF4)</f>
        <v>591.67516175977391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5.8324999999999996</v>
      </c>
      <c r="E5">
        <f>GT_NG!Q5</f>
        <v>8.5968591961671539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584.2312074875523</v>
      </c>
      <c r="P5" s="36">
        <v>55.28522396522397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24.98</v>
      </c>
      <c r="U5" s="37">
        <f>SUMPRODUCT(LTA!J5:AN5,LTA!J$102:AN$102,LTA!J$104:AN$104)</f>
        <v>108.57000000000001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-95</v>
      </c>
      <c r="AA5" s="75">
        <f>STOA!I5</f>
        <v>0</v>
      </c>
      <c r="AB5" s="75">
        <f>-STOA!O5</f>
        <v>-142.71</v>
      </c>
      <c r="AC5">
        <f t="shared" si="0"/>
        <v>10.326103436075522</v>
      </c>
      <c r="AD5">
        <f t="shared" si="1"/>
        <v>573.06714673796239</v>
      </c>
      <c r="AE5">
        <f>'IDT-1'!C5</f>
        <v>0</v>
      </c>
      <c r="AF5" s="24"/>
      <c r="AG5">
        <f t="shared" si="2"/>
        <v>573.06714673796239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-56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5.8324999999999996</v>
      </c>
      <c r="E6">
        <f>GT_NG!Q6</f>
        <v>8.5968591961671539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588.02880748256905</v>
      </c>
      <c r="P6" s="36">
        <v>55.28522396522397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24.64</v>
      </c>
      <c r="U6" s="37">
        <f>SUMPRODUCT(LTA!J6:AN6,LTA!J$102:AN$102,LTA!J$104:AN$104)</f>
        <v>108.57000000000001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-103</v>
      </c>
      <c r="AA6" s="75">
        <f>STOA!I6</f>
        <v>0</v>
      </c>
      <c r="AB6" s="75">
        <f>-STOA!O6</f>
        <v>-142.71</v>
      </c>
      <c r="AC6">
        <f t="shared" si="0"/>
        <v>10.463067846298012</v>
      </c>
      <c r="AD6">
        <f t="shared" si="1"/>
        <v>564.38778232275661</v>
      </c>
      <c r="AE6">
        <f>'IDT-1'!C6</f>
        <v>0</v>
      </c>
      <c r="AF6" s="24"/>
      <c r="AG6">
        <f t="shared" si="2"/>
        <v>564.38778232275661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5.8324999999999996</v>
      </c>
      <c r="E7">
        <f>GT_NG!Q7</f>
        <v>8.5968591961671539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582.36428038516271</v>
      </c>
      <c r="P7" s="36">
        <v>55.28522396522397</v>
      </c>
      <c r="Q7" s="36">
        <v>18.826814413804769</v>
      </c>
      <c r="R7" s="38">
        <v>0</v>
      </c>
      <c r="S7" s="38">
        <v>0</v>
      </c>
      <c r="T7" s="37">
        <f>SUMPRODUCT(LTA!J7:AN7,LTA!J$101:AN$101,LTA!J$104:AN$104)</f>
        <v>24.21</v>
      </c>
      <c r="U7" s="37">
        <f>SUMPRODUCT(LTA!J7:AN7,LTA!J$102:AN$102,LTA!J$104:AN$104)</f>
        <v>108.57000000000001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0</v>
      </c>
      <c r="AB7" s="75">
        <f>-STOA!O7</f>
        <v>-142.71</v>
      </c>
      <c r="AC7">
        <f t="shared" si="0"/>
        <v>10.515967861127832</v>
      </c>
      <c r="AD7">
        <f t="shared" si="1"/>
        <v>546.23971009923082</v>
      </c>
      <c r="AE7">
        <f>'IDT-1'!C7</f>
        <v>0</v>
      </c>
      <c r="AF7" s="24"/>
      <c r="AG7">
        <f t="shared" si="2"/>
        <v>546.23971009923082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5.8324999999999996</v>
      </c>
      <c r="E8">
        <f>GT_NG!Q8</f>
        <v>8.5968591961671539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567.9437207273744</v>
      </c>
      <c r="P8" s="36">
        <v>55.28522396522397</v>
      </c>
      <c r="Q8" s="36">
        <v>18.826814413804769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108.57000000000001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-90</v>
      </c>
      <c r="AA8" s="75">
        <f>STOA!I8</f>
        <v>0</v>
      </c>
      <c r="AB8" s="75">
        <f>-STOA!O8</f>
        <v>-142.71</v>
      </c>
      <c r="AC8">
        <f t="shared" si="0"/>
        <v>10.234089915961732</v>
      </c>
      <c r="AD8">
        <f t="shared" si="1"/>
        <v>530.56102838660854</v>
      </c>
      <c r="AE8">
        <f>'IDT-1'!C8</f>
        <v>0</v>
      </c>
      <c r="AF8" s="24"/>
      <c r="AG8">
        <f t="shared" si="2"/>
        <v>530.56102838660854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-77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5.8324999999999996</v>
      </c>
      <c r="E9">
        <f>GT_NG!Q9</f>
        <v>8.5968591961671539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536.94799352979305</v>
      </c>
      <c r="P9" s="36">
        <v>55.28522396522397</v>
      </c>
      <c r="Q9" s="36">
        <v>18.826814413804769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108.57000000000001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-90</v>
      </c>
      <c r="AA9" s="75">
        <f>STOA!I9</f>
        <v>0</v>
      </c>
      <c r="AB9" s="75">
        <f>-STOA!O9</f>
        <v>-142.71</v>
      </c>
      <c r="AC9">
        <f t="shared" si="0"/>
        <v>9.7393743285681325</v>
      </c>
      <c r="AD9">
        <f t="shared" si="1"/>
        <v>525.06001677642075</v>
      </c>
      <c r="AE9">
        <f>'IDT-1'!C9</f>
        <v>0</v>
      </c>
      <c r="AF9" s="24"/>
      <c r="AG9">
        <f t="shared" si="2"/>
        <v>525.06001677642075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-52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5.8324999999999996</v>
      </c>
      <c r="E10">
        <f>GT_NG!Q10</f>
        <v>8.5968591961671539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542.14068016243152</v>
      </c>
      <c r="P10" s="36">
        <v>55.28522396522397</v>
      </c>
      <c r="Q10" s="36">
        <v>18.826814413804769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108.57000000000001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-95</v>
      </c>
      <c r="AA10" s="75">
        <f>STOA!I10</f>
        <v>0</v>
      </c>
      <c r="AB10" s="75">
        <f>-STOA!O10</f>
        <v>-142.71</v>
      </c>
      <c r="AC10">
        <f t="shared" si="0"/>
        <v>9.9004856287238887</v>
      </c>
      <c r="AD10">
        <f t="shared" si="1"/>
        <v>517.09159210890346</v>
      </c>
      <c r="AE10">
        <f>'IDT-1'!C10</f>
        <v>0</v>
      </c>
      <c r="AF10" s="24"/>
      <c r="AG10">
        <f t="shared" si="2"/>
        <v>517.09159210890346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5.8324999999999996</v>
      </c>
      <c r="E11">
        <f>GT_NG!Q11</f>
        <v>8.5968591961671539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530.15187034073347</v>
      </c>
      <c r="P11" s="36">
        <v>53.902546657217108</v>
      </c>
      <c r="Q11" s="36">
        <v>18.39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108.57000000000001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-110</v>
      </c>
      <c r="AA11" s="75">
        <f>STOA!I11</f>
        <v>0</v>
      </c>
      <c r="AB11" s="75">
        <f>-STOA!O11</f>
        <v>-142.71</v>
      </c>
      <c r="AC11">
        <f t="shared" si="0"/>
        <v>9.8233632127519819</v>
      </c>
      <c r="AD11">
        <f t="shared" si="1"/>
        <v>498.36041298136576</v>
      </c>
      <c r="AE11">
        <f>'IDT-1'!C11</f>
        <v>0</v>
      </c>
      <c r="AF11" s="24"/>
      <c r="AG11">
        <f t="shared" si="2"/>
        <v>498.36041298136576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5.8324999999999996</v>
      </c>
      <c r="E12">
        <f>GT_NG!Q12</f>
        <v>8.5968591961671539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541.2307678789133</v>
      </c>
      <c r="P12" s="36">
        <v>53.902546657217108</v>
      </c>
      <c r="Q12" s="36">
        <v>18.39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108.57000000000001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-120</v>
      </c>
      <c r="AA12" s="75">
        <f>STOA!I12</f>
        <v>0</v>
      </c>
      <c r="AB12" s="75">
        <f>-STOA!O12</f>
        <v>-142.71</v>
      </c>
      <c r="AC12">
        <f t="shared" si="0"/>
        <v>10.071785678965284</v>
      </c>
      <c r="AD12">
        <f t="shared" si="1"/>
        <v>492.19088805333229</v>
      </c>
      <c r="AE12">
        <f>'IDT-1'!C12</f>
        <v>0</v>
      </c>
      <c r="AF12" s="24"/>
      <c r="AG12">
        <f t="shared" si="2"/>
        <v>492.19088805333229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-57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5.8324999999999996</v>
      </c>
      <c r="E13">
        <f>GT_NG!Q13</f>
        <v>8.5968591961671539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541.23157431754908</v>
      </c>
      <c r="P13" s="36">
        <v>49.862355776045355</v>
      </c>
      <c r="Q13" s="36">
        <v>11.510000000000002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108.57000000000001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-125</v>
      </c>
      <c r="AA13" s="75">
        <f>STOA!I13</f>
        <v>0</v>
      </c>
      <c r="AB13" s="75">
        <f>-STOA!O13</f>
        <v>-142.71</v>
      </c>
      <c r="AC13">
        <f t="shared" si="0"/>
        <v>9.7359856527716939</v>
      </c>
      <c r="AD13">
        <f t="shared" si="1"/>
        <v>508.6073036369898</v>
      </c>
      <c r="AE13">
        <f>'IDT-1'!C13</f>
        <v>0</v>
      </c>
      <c r="AF13" s="24"/>
      <c r="AG13">
        <f t="shared" si="2"/>
        <v>508.6073036369898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5.8324999999999996</v>
      </c>
      <c r="E14">
        <f>GT_NG!Q14</f>
        <v>8.5968591961671539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533.9585211994513</v>
      </c>
      <c r="P14" s="36">
        <v>49.862355776045355</v>
      </c>
      <c r="Q14" s="36">
        <v>11.510000000000002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108.57000000000001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-130</v>
      </c>
      <c r="AA14" s="75">
        <f>STOA!I14</f>
        <v>0</v>
      </c>
      <c r="AB14" s="75">
        <f>-STOA!O14</f>
        <v>-142.71</v>
      </c>
      <c r="AC14">
        <f t="shared" si="0"/>
        <v>9.6719827853324336</v>
      </c>
      <c r="AD14">
        <f t="shared" si="1"/>
        <v>501.39825338633131</v>
      </c>
      <c r="AE14">
        <f>'IDT-1'!C14</f>
        <v>0</v>
      </c>
      <c r="AF14" s="24"/>
      <c r="AG14">
        <f t="shared" si="2"/>
        <v>501.39825338633131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5.8324999999999996</v>
      </c>
      <c r="E15">
        <f>GT_NG!Q15</f>
        <v>8.5968591961671539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524.43059320032546</v>
      </c>
      <c r="P15" s="36">
        <v>28.993128135958997</v>
      </c>
      <c r="Q15" s="36">
        <v>9.67</v>
      </c>
      <c r="R15" s="38">
        <v>0</v>
      </c>
      <c r="S15" s="38">
        <v>0</v>
      </c>
      <c r="T15" s="37">
        <f>SUMPRODUCT(LTA!J15:AN15,LTA!J$101:AN$101,LTA!J$104:AN$104)</f>
        <v>14.67</v>
      </c>
      <c r="U15" s="37">
        <f>SUMPRODUCT(LTA!J15:AN15,LTA!J$102:AN$102,LTA!J$104:AN$104)</f>
        <v>108.57000000000001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0</v>
      </c>
      <c r="AB15" s="75">
        <f>-STOA!O15</f>
        <v>-142.71</v>
      </c>
      <c r="AC15">
        <f t="shared" si="0"/>
        <v>9.3439051780963904</v>
      </c>
      <c r="AD15">
        <f t="shared" si="1"/>
        <v>474.4891753543551</v>
      </c>
      <c r="AE15">
        <f>'IDT-1'!C15</f>
        <v>0</v>
      </c>
      <c r="AF15" s="24"/>
      <c r="AG15">
        <f t="shared" si="2"/>
        <v>474.4891753543551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5.8324999999999996</v>
      </c>
      <c r="E16">
        <f>GT_NG!Q16</f>
        <v>8.5968591961671539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524.43194000636458</v>
      </c>
      <c r="P16" s="36">
        <v>28.993128135958997</v>
      </c>
      <c r="Q16" s="36">
        <v>9.67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108.57000000000001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-135</v>
      </c>
      <c r="AA16" s="75">
        <f>STOA!I16</f>
        <v>0</v>
      </c>
      <c r="AB16" s="75">
        <f>-STOA!O16</f>
        <v>-142.71</v>
      </c>
      <c r="AC16">
        <f t="shared" si="0"/>
        <v>9.3883076676005111</v>
      </c>
      <c r="AD16">
        <f t="shared" si="1"/>
        <v>469.44611967089014</v>
      </c>
      <c r="AE16">
        <f>'IDT-1'!C16</f>
        <v>0</v>
      </c>
      <c r="AF16" s="24"/>
      <c r="AG16">
        <f t="shared" si="2"/>
        <v>469.44611967089014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5.8324999999999996</v>
      </c>
      <c r="E17">
        <f>GT_NG!Q17</f>
        <v>8.5968591961671539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532.04230704005693</v>
      </c>
      <c r="P17" s="36">
        <v>28.993128135958997</v>
      </c>
      <c r="Q17" s="36">
        <v>9.67</v>
      </c>
      <c r="R17" s="38">
        <v>0</v>
      </c>
      <c r="S17" s="38">
        <v>0</v>
      </c>
      <c r="T17" s="37">
        <f>SUMPRODUCT(LTA!J17:AN17,LTA!J$101:AN$101,LTA!J$104:AN$104)</f>
        <v>14.67</v>
      </c>
      <c r="U17" s="37">
        <f>SUMPRODUCT(LTA!J17:AN17,LTA!J$102:AN$102,LTA!J$104:AN$104)</f>
        <v>108.57000000000001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-145</v>
      </c>
      <c r="AA17" s="75">
        <f>STOA!I17</f>
        <v>0</v>
      </c>
      <c r="AB17" s="75">
        <f>-STOA!O17</f>
        <v>-142.71</v>
      </c>
      <c r="AC17">
        <f t="shared" si="0"/>
        <v>9.6239633204187154</v>
      </c>
      <c r="AD17">
        <f t="shared" si="1"/>
        <v>457.82083105176423</v>
      </c>
      <c r="AE17">
        <f>'IDT-1'!C17</f>
        <v>0</v>
      </c>
      <c r="AF17" s="24"/>
      <c r="AG17">
        <f t="shared" si="2"/>
        <v>457.82083105176423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5.8324999999999996</v>
      </c>
      <c r="E18">
        <f>GT_NG!Q18</f>
        <v>8.5968591961671539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524.43185860333517</v>
      </c>
      <c r="P18" s="36">
        <v>28.993128135958997</v>
      </c>
      <c r="Q18" s="36">
        <v>9.67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108.57000000000001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-112.9</v>
      </c>
      <c r="AA18" s="75">
        <f>STOA!I18</f>
        <v>0</v>
      </c>
      <c r="AB18" s="75">
        <f>-STOA!O18</f>
        <v>-142.71</v>
      </c>
      <c r="AC18">
        <f t="shared" si="0"/>
        <v>9.5383473063789506</v>
      </c>
      <c r="AD18">
        <f t="shared" si="1"/>
        <v>452.39599862908227</v>
      </c>
      <c r="AE18">
        <f>'IDT-1'!C18</f>
        <v>0</v>
      </c>
      <c r="AF18" s="24"/>
      <c r="AG18">
        <f t="shared" si="2"/>
        <v>452.39599862908227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5.8324999999999996</v>
      </c>
      <c r="E19">
        <f>GT_NG!Q19</f>
        <v>8.5968591961671539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522.24119925143066</v>
      </c>
      <c r="P19" s="36">
        <v>28.993128135958997</v>
      </c>
      <c r="Q19" s="36">
        <v>9.67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108.57000000000001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-150</v>
      </c>
      <c r="AA19" s="75">
        <f>STOA!I19</f>
        <v>0</v>
      </c>
      <c r="AB19" s="75">
        <f>-STOA!O19</f>
        <v>-142.71</v>
      </c>
      <c r="AC19">
        <f t="shared" si="0"/>
        <v>9.4489322966568494</v>
      </c>
      <c r="AD19">
        <f t="shared" si="1"/>
        <v>458.19475428689987</v>
      </c>
      <c r="AE19">
        <f>'IDT-1'!C19</f>
        <v>0</v>
      </c>
      <c r="AF19" s="24"/>
      <c r="AG19">
        <f t="shared" si="2"/>
        <v>458.19475428689987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5.8324999999999996</v>
      </c>
      <c r="E20">
        <f>GT_NG!Q20</f>
        <v>8.5968591961671539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530.39418954032612</v>
      </c>
      <c r="P20" s="36">
        <v>28.993128135958997</v>
      </c>
      <c r="Q20" s="36">
        <v>9.67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108.57000000000001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-145</v>
      </c>
      <c r="AA20" s="75">
        <f>STOA!I20</f>
        <v>0</v>
      </c>
      <c r="AB20" s="75">
        <f>-STOA!O20</f>
        <v>-142.71</v>
      </c>
      <c r="AC20">
        <f t="shared" si="0"/>
        <v>9.5828255038544974</v>
      </c>
      <c r="AD20">
        <f t="shared" si="1"/>
        <v>459.21385136859766</v>
      </c>
      <c r="AE20">
        <f>'IDT-1'!C20</f>
        <v>0</v>
      </c>
      <c r="AF20" s="24"/>
      <c r="AG20">
        <f t="shared" si="2"/>
        <v>459.21385136859766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-21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5.8324999999999996</v>
      </c>
      <c r="E21">
        <f>GT_NG!Q21</f>
        <v>8.5968591961671539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534.41585650500008</v>
      </c>
      <c r="P21" s="36">
        <v>28.993128135958997</v>
      </c>
      <c r="Q21" s="36">
        <v>9.67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108.57000000000001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-140</v>
      </c>
      <c r="AA21" s="75">
        <f>STOA!I21</f>
        <v>0</v>
      </c>
      <c r="AB21" s="75">
        <f>-STOA!O21</f>
        <v>-142.71</v>
      </c>
      <c r="AC21">
        <f t="shared" si="0"/>
        <v>9.5560692804882592</v>
      </c>
      <c r="AD21">
        <f t="shared" si="1"/>
        <v>470.26227455663786</v>
      </c>
      <c r="AE21">
        <f>'IDT-1'!C21</f>
        <v>0</v>
      </c>
      <c r="AF21" s="24"/>
      <c r="AG21">
        <f t="shared" si="2"/>
        <v>470.26227455663786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-19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5.8324999999999996</v>
      </c>
      <c r="E22">
        <f>GT_NG!Q22</f>
        <v>8.5968591961671539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534.41714531440698</v>
      </c>
      <c r="P22" s="36">
        <v>28.993128135958997</v>
      </c>
      <c r="Q22" s="36">
        <v>9.67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108.57000000000001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-130</v>
      </c>
      <c r="AA22" s="75">
        <f>STOA!I22</f>
        <v>0</v>
      </c>
      <c r="AB22" s="75">
        <f>-STOA!O22</f>
        <v>-142.71</v>
      </c>
      <c r="AC22">
        <f t="shared" si="0"/>
        <v>9.4584212192668939</v>
      </c>
      <c r="AD22">
        <f t="shared" si="1"/>
        <v>481.36121142726614</v>
      </c>
      <c r="AE22">
        <f>'IDT-1'!C22</f>
        <v>0</v>
      </c>
      <c r="AF22" s="24"/>
      <c r="AG22">
        <f t="shared" si="2"/>
        <v>481.36121142726614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-18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5.8324999999999996</v>
      </c>
      <c r="E23">
        <f>GT_NG!Q23</f>
        <v>8.5968591961671539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552.01404939678366</v>
      </c>
      <c r="P23" s="36">
        <v>55.28522396522397</v>
      </c>
      <c r="Q23" s="36">
        <v>18.827459525094444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108.57000000000001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-143</v>
      </c>
      <c r="AA23" s="75">
        <f>STOA!I23</f>
        <v>0</v>
      </c>
      <c r="AB23" s="75">
        <f>-STOA!O23</f>
        <v>-142.71</v>
      </c>
      <c r="AC23">
        <f t="shared" si="0"/>
        <v>10.176799760453836</v>
      </c>
      <c r="AD23">
        <f t="shared" si="1"/>
        <v>504.01929232281543</v>
      </c>
      <c r="AE23">
        <f>'IDT-1'!C23</f>
        <v>0</v>
      </c>
      <c r="AF23" s="24"/>
      <c r="AG23">
        <f t="shared" si="2"/>
        <v>504.01929232281543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8.5968591961671539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591.97558984212776</v>
      </c>
      <c r="P24" s="36">
        <v>55.28522396522397</v>
      </c>
      <c r="Q24" s="36">
        <v>18.827459525094444</v>
      </c>
      <c r="R24" s="38">
        <v>0</v>
      </c>
      <c r="S24" s="38">
        <v>0</v>
      </c>
      <c r="T24" s="37">
        <f>SUMPRODUCT(LTA!J24:AN24,LTA!J$101:AN$101,LTA!J$104:AN$104)</f>
        <v>13.67</v>
      </c>
      <c r="U24" s="37">
        <f>SUMPRODUCT(LTA!J24:AN24,LTA!J$102:AN$102,LTA!J$104:AN$104)</f>
        <v>108.57000000000001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-130</v>
      </c>
      <c r="AA24" s="75">
        <f>STOA!I24</f>
        <v>0</v>
      </c>
      <c r="AB24" s="75">
        <f>-STOA!O24</f>
        <v>-142.71</v>
      </c>
      <c r="AC24">
        <f t="shared" si="0"/>
        <v>10.419019786106519</v>
      </c>
      <c r="AD24">
        <f t="shared" si="1"/>
        <v>555.40861274250676</v>
      </c>
      <c r="AE24">
        <f>'IDT-1'!C24</f>
        <v>0</v>
      </c>
      <c r="AF24" s="24"/>
      <c r="AG24">
        <f t="shared" si="2"/>
        <v>555.40861274250676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-35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8.5968591961671539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623.66735788375865</v>
      </c>
      <c r="P25" s="36">
        <v>55.28522396522397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13.67</v>
      </c>
      <c r="U25" s="37">
        <f>SUMPRODUCT(LTA!J25:AN25,LTA!J$102:AN$102,LTA!J$104:AN$104)</f>
        <v>108.57000000000001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-125</v>
      </c>
      <c r="AA25" s="75">
        <f>STOA!I25</f>
        <v>0</v>
      </c>
      <c r="AB25" s="75">
        <f>-STOA!O25</f>
        <v>-142.71</v>
      </c>
      <c r="AC25">
        <f t="shared" si="0"/>
        <v>11.368109378771177</v>
      </c>
      <c r="AD25">
        <f t="shared" si="1"/>
        <v>535.75129119147311</v>
      </c>
      <c r="AE25">
        <f>'IDT-1'!C25</f>
        <v>0</v>
      </c>
      <c r="AF25" s="24"/>
      <c r="AG25">
        <f t="shared" si="2"/>
        <v>535.75129119147311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5.8324999999999996</v>
      </c>
      <c r="E26">
        <f>GT_NG!Q26</f>
        <v>8.5968591961671539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632.49797828136207</v>
      </c>
      <c r="P26" s="36">
        <v>55.28522396522397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13.67</v>
      </c>
      <c r="U26" s="37">
        <f>SUMPRODUCT(LTA!J26:AN26,LTA!J$102:AN$102,LTA!J$104:AN$104)</f>
        <v>108.57000000000001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-115</v>
      </c>
      <c r="AA26" s="75">
        <f>STOA!I26</f>
        <v>0</v>
      </c>
      <c r="AB26" s="75">
        <f>-STOA!O26</f>
        <v>-142.71</v>
      </c>
      <c r="AC26">
        <f t="shared" si="0"/>
        <v>11.339281308003745</v>
      </c>
      <c r="AD26">
        <f t="shared" si="1"/>
        <v>556.61073965984394</v>
      </c>
      <c r="AE26">
        <f>'IDT-1'!C26</f>
        <v>0</v>
      </c>
      <c r="AF26" s="24"/>
      <c r="AG26">
        <f t="shared" si="2"/>
        <v>556.61073965984394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-101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5.8324999999999996</v>
      </c>
      <c r="E27">
        <f>GT_NG!Q27</f>
        <v>8.5968591961671539</v>
      </c>
      <c r="F27">
        <f>GT_Spot!Q27</f>
        <v>0</v>
      </c>
      <c r="G27">
        <f>PPCL_NG!Q27</f>
        <v>25.46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658.99551229430881</v>
      </c>
      <c r="P27" s="36">
        <v>55.28522396522397</v>
      </c>
      <c r="Q27" s="36">
        <v>18.827459525094444</v>
      </c>
      <c r="R27" s="38">
        <v>0.93</v>
      </c>
      <c r="S27" s="38">
        <v>0</v>
      </c>
      <c r="T27" s="37">
        <f>SUMPRODUCT(LTA!J27:AN27,LTA!J$101:AN$101,LTA!J$104:AN$104)</f>
        <v>13.67</v>
      </c>
      <c r="U27" s="37">
        <f>SUMPRODUCT(LTA!J27:AN27,LTA!J$102:AN$102,LTA!J$104:AN$104)</f>
        <v>108.57000000000001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-160</v>
      </c>
      <c r="AA27" s="75">
        <f>STOA!I27</f>
        <v>0</v>
      </c>
      <c r="AB27" s="75">
        <f>-STOA!O27</f>
        <v>-100</v>
      </c>
      <c r="AC27">
        <f t="shared" si="0"/>
        <v>11.571524136776915</v>
      </c>
      <c r="AD27">
        <f t="shared" si="1"/>
        <v>584.1960308440174</v>
      </c>
      <c r="AE27">
        <f>'IDT-1'!C27</f>
        <v>0</v>
      </c>
      <c r="AF27" s="24"/>
      <c r="AG27">
        <f t="shared" si="2"/>
        <v>584.1960308440174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5.8324999999999996</v>
      </c>
      <c r="E28">
        <f>GT_NG!Q28</f>
        <v>8.5968591961671539</v>
      </c>
      <c r="F28">
        <f>GT_Spot!Q28</f>
        <v>0</v>
      </c>
      <c r="G28">
        <f>PPCL_NG!Q28</f>
        <v>25.46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682.00657737430492</v>
      </c>
      <c r="P28" s="36">
        <v>55.28522396522397</v>
      </c>
      <c r="Q28" s="36">
        <v>18.827459525094444</v>
      </c>
      <c r="R28" s="38">
        <v>2.6573426573426575</v>
      </c>
      <c r="S28" s="38">
        <v>0</v>
      </c>
      <c r="T28" s="37">
        <f>SUMPRODUCT(LTA!J28:AN28,LTA!J$101:AN$101,LTA!J$104:AN$104)</f>
        <v>13.67</v>
      </c>
      <c r="U28" s="37">
        <f>SUMPRODUCT(LTA!J28:AN28,LTA!J$102:AN$102,LTA!J$104:AN$104)</f>
        <v>108.57000000000001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0</v>
      </c>
      <c r="AB28" s="75">
        <f>-STOA!O28</f>
        <v>-100</v>
      </c>
      <c r="AC28">
        <f t="shared" si="0"/>
        <v>11.735953359732324</v>
      </c>
      <c r="AD28">
        <f t="shared" si="1"/>
        <v>614.77000935840078</v>
      </c>
      <c r="AE28">
        <f>'IDT-1'!C28</f>
        <v>0</v>
      </c>
      <c r="AF28" s="24"/>
      <c r="AG28">
        <f t="shared" si="2"/>
        <v>614.77000935840078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5.8324999999999996</v>
      </c>
      <c r="E29">
        <f>GT_NG!Q29</f>
        <v>8.5968591961671539</v>
      </c>
      <c r="F29">
        <f>GT_Spot!Q29</f>
        <v>0</v>
      </c>
      <c r="G29">
        <f>PPCL_NG!Q29</f>
        <v>25.46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676.04443217430492</v>
      </c>
      <c r="P29" s="36">
        <v>55.28522396522397</v>
      </c>
      <c r="Q29" s="36">
        <v>18.827459525094444</v>
      </c>
      <c r="R29" s="38">
        <v>5.84</v>
      </c>
      <c r="S29" s="38">
        <v>0</v>
      </c>
      <c r="T29" s="37">
        <f>SUMPRODUCT(LTA!J29:AN29,LTA!J$101:AN$101,LTA!J$104:AN$104)</f>
        <v>14.63</v>
      </c>
      <c r="U29" s="37">
        <f>SUMPRODUCT(LTA!J29:AN29,LTA!J$102:AN$102,LTA!J$104:AN$104)</f>
        <v>108.57000000000001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-125</v>
      </c>
      <c r="AA29" s="75">
        <f>STOA!I29</f>
        <v>0</v>
      </c>
      <c r="AB29" s="75">
        <f>-STOA!O29</f>
        <v>-100</v>
      </c>
      <c r="AC29">
        <f t="shared" si="0"/>
        <v>11.675551228976733</v>
      </c>
      <c r="AD29">
        <f t="shared" si="1"/>
        <v>618.01092363181385</v>
      </c>
      <c r="AE29">
        <f>'IDT-1'!C29</f>
        <v>-8.891</v>
      </c>
      <c r="AF29" s="24"/>
      <c r="AG29">
        <f t="shared" si="2"/>
        <v>609.11992363181389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-122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5.8324999999999996</v>
      </c>
      <c r="E30">
        <f>GT_NG!Q30</f>
        <v>8.5968591961671539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676.04443217430492</v>
      </c>
      <c r="P30" s="36">
        <v>55.28522396522397</v>
      </c>
      <c r="Q30" s="36">
        <v>18.827459525094444</v>
      </c>
      <c r="R30" s="38">
        <v>14.43</v>
      </c>
      <c r="S30" s="38">
        <v>0</v>
      </c>
      <c r="T30" s="37">
        <f>SUMPRODUCT(LTA!J30:AN30,LTA!J$101:AN$101,LTA!J$104:AN$104)</f>
        <v>18.29</v>
      </c>
      <c r="U30" s="37">
        <f>SUMPRODUCT(LTA!J30:AN30,LTA!J$102:AN$102,LTA!J$104:AN$104)</f>
        <v>108.57000000000001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-120</v>
      </c>
      <c r="AA30" s="75">
        <f>STOA!I30</f>
        <v>0</v>
      </c>
      <c r="AB30" s="75">
        <f>-STOA!O30</f>
        <v>-100</v>
      </c>
      <c r="AC30">
        <f t="shared" si="0"/>
        <v>11.226845195078427</v>
      </c>
      <c r="AD30">
        <f t="shared" si="1"/>
        <v>694.02962966571204</v>
      </c>
      <c r="AE30">
        <f>'IDT-1'!C30</f>
        <v>-10.161</v>
      </c>
      <c r="AF30" s="24"/>
      <c r="AG30">
        <f t="shared" si="2"/>
        <v>683.86862966571209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5.8324999999999996</v>
      </c>
      <c r="E31">
        <f>GT_NG!Q31</f>
        <v>8.5968591961671539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652.35195705760702</v>
      </c>
      <c r="P31" s="36">
        <v>55.28522396522397</v>
      </c>
      <c r="Q31" s="36">
        <v>18.826814413804769</v>
      </c>
      <c r="R31" s="38">
        <v>17.850000000000001</v>
      </c>
      <c r="S31" s="38">
        <v>0</v>
      </c>
      <c r="T31" s="37">
        <f>SUMPRODUCT(LTA!J31:AN31,LTA!J$101:AN$101,LTA!J$104:AN$104)</f>
        <v>26.29</v>
      </c>
      <c r="U31" s="37">
        <f>SUMPRODUCT(LTA!J31:AN31,LTA!J$102:AN$102,LTA!J$104:AN$104)</f>
        <v>108.57000000000001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-61</v>
      </c>
      <c r="AA31" s="75">
        <f>STOA!I31</f>
        <v>0</v>
      </c>
      <c r="AB31" s="75">
        <f>-STOA!O31</f>
        <v>-100</v>
      </c>
      <c r="AC31">
        <f t="shared" si="0"/>
        <v>11.025717992116526</v>
      </c>
      <c r="AD31">
        <f t="shared" si="1"/>
        <v>667.35763664068645</v>
      </c>
      <c r="AE31">
        <f>'IDT-1'!C31</f>
        <v>-2.54</v>
      </c>
      <c r="AF31" s="24"/>
      <c r="AG31">
        <f t="shared" si="2"/>
        <v>664.81763664068649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5.8324999999999996</v>
      </c>
      <c r="E32">
        <f>GT_NG!Q32</f>
        <v>8.5968591961671539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623.91338204447982</v>
      </c>
      <c r="P32" s="36">
        <v>55.28522396522397</v>
      </c>
      <c r="Q32" s="36">
        <v>18.826814413804769</v>
      </c>
      <c r="R32" s="38">
        <v>17.850000000000005</v>
      </c>
      <c r="S32" s="38">
        <v>0</v>
      </c>
      <c r="T32" s="37">
        <f>SUMPRODUCT(LTA!J32:AN32,LTA!J$101:AN$101,LTA!J$104:AN$104)</f>
        <v>37.1</v>
      </c>
      <c r="U32" s="37">
        <f>SUMPRODUCT(LTA!J32:AN32,LTA!J$102:AN$102,LTA!J$104:AN$104)</f>
        <v>108.57000000000001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-100</v>
      </c>
      <c r="AA32" s="75">
        <f>STOA!I32</f>
        <v>0</v>
      </c>
      <c r="AB32" s="75">
        <f>-STOA!O32</f>
        <v>-100</v>
      </c>
      <c r="AC32">
        <f t="shared" si="0"/>
        <v>10.701902109079299</v>
      </c>
      <c r="AD32">
        <f t="shared" si="1"/>
        <v>669.05287751059655</v>
      </c>
      <c r="AE32">
        <f>'IDT-1'!C32</f>
        <v>-5.08</v>
      </c>
      <c r="AF32" s="24"/>
      <c r="AG32">
        <f t="shared" si="2"/>
        <v>663.9728775105965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5.8324999999999996</v>
      </c>
      <c r="E33">
        <f>GT_NG!Q33</f>
        <v>8.5968591961671539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570.25905930685633</v>
      </c>
      <c r="P33" s="36">
        <v>55.282916380902144</v>
      </c>
      <c r="Q33" s="36">
        <v>18.826814413804769</v>
      </c>
      <c r="R33" s="38">
        <v>17.850000000000001</v>
      </c>
      <c r="S33" s="38">
        <v>0</v>
      </c>
      <c r="T33" s="37">
        <f>SUMPRODUCT(LTA!J33:AN33,LTA!J$101:AN$101,LTA!J$104:AN$104)</f>
        <v>55.35</v>
      </c>
      <c r="U33" s="37">
        <f>SUMPRODUCT(LTA!J33:AN33,LTA!J$102:AN$102,LTA!J$104:AN$104)</f>
        <v>108.57000000000001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-105</v>
      </c>
      <c r="AA33" s="75">
        <f>STOA!I33</f>
        <v>0</v>
      </c>
      <c r="AB33" s="75">
        <f>-STOA!O33</f>
        <v>-100</v>
      </c>
      <c r="AC33">
        <f t="shared" si="0"/>
        <v>10.372567507201788</v>
      </c>
      <c r="AD33">
        <f t="shared" si="1"/>
        <v>635.97558179052874</v>
      </c>
      <c r="AE33">
        <f>'IDT-1'!C33</f>
        <v>0</v>
      </c>
      <c r="AF33" s="24"/>
      <c r="AG33">
        <f t="shared" si="2"/>
        <v>635.97558179052874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5.8324999999999996</v>
      </c>
      <c r="E34">
        <f>GT_NG!Q34</f>
        <v>8.5968591961671539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555.70384208586484</v>
      </c>
      <c r="P34" s="36">
        <v>55.282916380902144</v>
      </c>
      <c r="Q34" s="36">
        <v>18.826814413804769</v>
      </c>
      <c r="R34" s="38">
        <v>17.850000000000005</v>
      </c>
      <c r="S34" s="38">
        <v>0</v>
      </c>
      <c r="T34" s="37">
        <f>SUMPRODUCT(LTA!J34:AN34,LTA!J$101:AN$101,LTA!J$104:AN$104)</f>
        <v>73.23</v>
      </c>
      <c r="U34" s="37">
        <f>SUMPRODUCT(LTA!J34:AN34,LTA!J$102:AN$102,LTA!J$104:AN$104)</f>
        <v>108.57000000000001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-90</v>
      </c>
      <c r="AA34" s="75">
        <f>STOA!I34</f>
        <v>0</v>
      </c>
      <c r="AB34" s="75">
        <f>-STOA!O34</f>
        <v>-100</v>
      </c>
      <c r="AC34">
        <f t="shared" si="0"/>
        <v>10.534997508489992</v>
      </c>
      <c r="AD34">
        <f t="shared" si="1"/>
        <v>624.13793456824908</v>
      </c>
      <c r="AE34">
        <f>'IDT-1'!C34</f>
        <v>0</v>
      </c>
      <c r="AF34" s="24"/>
      <c r="AG34">
        <f t="shared" si="2"/>
        <v>624.13793456824908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8.5968591961671539</v>
      </c>
      <c r="F35">
        <f>GT_Spot!Q35</f>
        <v>0</v>
      </c>
      <c r="G35">
        <f>PPCL_NG!Q35</f>
        <v>25.78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547.49469246841943</v>
      </c>
      <c r="P35" s="36">
        <v>55.282916380902144</v>
      </c>
      <c r="Q35" s="36">
        <v>18.826814413804769</v>
      </c>
      <c r="R35" s="38">
        <v>22.85</v>
      </c>
      <c r="S35" s="38">
        <v>0</v>
      </c>
      <c r="T35" s="37">
        <f>SUMPRODUCT(LTA!J35:AN35,LTA!J$101:AN$101,LTA!J$104:AN$104)</f>
        <v>91.82</v>
      </c>
      <c r="U35" s="37">
        <f>SUMPRODUCT(LTA!J35:AN35,LTA!J$102:AN$102,LTA!J$104:AN$104)</f>
        <v>108.57000000000001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-56</v>
      </c>
      <c r="AA35" s="75">
        <f>STOA!I35</f>
        <v>0</v>
      </c>
      <c r="AB35" s="75">
        <f>-STOA!O35</f>
        <v>-100</v>
      </c>
      <c r="AC35">
        <f t="shared" si="0"/>
        <v>10.741374012034035</v>
      </c>
      <c r="AD35">
        <f t="shared" si="1"/>
        <v>631.31240844725949</v>
      </c>
      <c r="AE35">
        <f>'IDT-1'!C35</f>
        <v>0</v>
      </c>
      <c r="AF35" s="24"/>
      <c r="AG35">
        <f t="shared" si="2"/>
        <v>631.31240844725949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-132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8.5968591961671539</v>
      </c>
      <c r="F36">
        <f>GT_Spot!Q36</f>
        <v>0</v>
      </c>
      <c r="G36">
        <f>PPCL_NG!Q36</f>
        <v>25.78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541.43456786280171</v>
      </c>
      <c r="P36" s="36">
        <v>55.28522396522397</v>
      </c>
      <c r="Q36" s="36">
        <v>18.826814413804769</v>
      </c>
      <c r="R36" s="38">
        <v>22.85</v>
      </c>
      <c r="S36" s="38">
        <v>0</v>
      </c>
      <c r="T36" s="37">
        <f>SUMPRODUCT(LTA!J36:AN36,LTA!J$101:AN$101,LTA!J$104:AN$104)</f>
        <v>107.78999999999999</v>
      </c>
      <c r="U36" s="37">
        <f>SUMPRODUCT(LTA!J36:AN36,LTA!J$102:AN$102,LTA!J$104:AN$104)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-85</v>
      </c>
      <c r="AA36" s="75">
        <f>STOA!I36</f>
        <v>0</v>
      </c>
      <c r="AB36" s="75">
        <f>-STOA!O36</f>
        <v>-100</v>
      </c>
      <c r="AC36">
        <f t="shared" si="0"/>
        <v>10.944016880035171</v>
      </c>
      <c r="AD36">
        <f t="shared" si="1"/>
        <v>628.02194855796245</v>
      </c>
      <c r="AE36">
        <f>'IDT-1'!C36</f>
        <v>0</v>
      </c>
      <c r="AF36" s="24"/>
      <c r="AG36">
        <f t="shared" si="2"/>
        <v>628.02194855796245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-116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8.5968591961671539</v>
      </c>
      <c r="F37">
        <f>GT_Spot!Q37</f>
        <v>0</v>
      </c>
      <c r="G37">
        <f>PPCL_NG!Q37</f>
        <v>25.78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561.70731690654736</v>
      </c>
      <c r="P37" s="36">
        <v>55.28522396522397</v>
      </c>
      <c r="Q37" s="36">
        <v>18.39</v>
      </c>
      <c r="R37" s="38">
        <v>22.85</v>
      </c>
      <c r="S37" s="38">
        <v>0</v>
      </c>
      <c r="T37" s="37">
        <f>SUMPRODUCT(LTA!J37:AN37,LTA!J$101:AN$101,LTA!J$104:AN$104)</f>
        <v>125.69999999999999</v>
      </c>
      <c r="U37" s="37">
        <f>SUMPRODUCT(LTA!J37:AN37,LTA!J$102:AN$102,LTA!J$104:AN$104)</f>
        <v>108.57000000000001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-145</v>
      </c>
      <c r="AA37" s="75">
        <f>STOA!I37</f>
        <v>0</v>
      </c>
      <c r="AB37" s="75">
        <f>-STOA!O37</f>
        <v>-100</v>
      </c>
      <c r="AC37">
        <f t="shared" si="0"/>
        <v>11.116374809379133</v>
      </c>
      <c r="AD37">
        <f t="shared" si="1"/>
        <v>683.59552525855929</v>
      </c>
      <c r="AE37">
        <f>'IDT-1'!C37</f>
        <v>0</v>
      </c>
      <c r="AF37" s="24"/>
      <c r="AG37">
        <f t="shared" si="2"/>
        <v>683.59552525855929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8.3222738453129281</v>
      </c>
      <c r="F38">
        <f>GT_Spot!Q38</f>
        <v>0</v>
      </c>
      <c r="G38">
        <f>PPCL_NG!Q38</f>
        <v>25.78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552.28037031367342</v>
      </c>
      <c r="P38" s="36">
        <v>55.28522396522397</v>
      </c>
      <c r="Q38" s="36">
        <v>18.39</v>
      </c>
      <c r="R38" s="38">
        <v>22.85</v>
      </c>
      <c r="S38" s="38">
        <v>0</v>
      </c>
      <c r="T38" s="37">
        <f>SUMPRODUCT(LTA!J38:AN38,LTA!J$101:AN$101,LTA!J$104:AN$104)</f>
        <v>144.76</v>
      </c>
      <c r="U38" s="37">
        <f>SUMPRODUCT(LTA!J38:AN38,LTA!J$102:AN$102,LTA!J$104:AN$104)</f>
        <v>108.57000000000001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-165</v>
      </c>
      <c r="AA38" s="75">
        <f>STOA!I38</f>
        <v>0</v>
      </c>
      <c r="AB38" s="75">
        <f>-STOA!O38</f>
        <v>-100</v>
      </c>
      <c r="AC38">
        <f t="shared" si="0"/>
        <v>11.314144986062868</v>
      </c>
      <c r="AD38">
        <f t="shared" si="1"/>
        <v>679.75622313814756</v>
      </c>
      <c r="AE38">
        <f>'IDT-1'!C38</f>
        <v>0</v>
      </c>
      <c r="AF38" s="24"/>
      <c r="AG38">
        <f t="shared" si="2"/>
        <v>679.75622313814756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8.2540584859251158</v>
      </c>
      <c r="F39">
        <f>GT_Spot!Q39</f>
        <v>0</v>
      </c>
      <c r="G39">
        <f>PPCL_NG!Q39</f>
        <v>25.78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563.64873133351432</v>
      </c>
      <c r="P39" s="36">
        <v>55.28522396522397</v>
      </c>
      <c r="Q39" s="36">
        <v>11.510000000000002</v>
      </c>
      <c r="R39" s="38">
        <v>22.85</v>
      </c>
      <c r="S39" s="38">
        <v>0</v>
      </c>
      <c r="T39" s="37">
        <f>SUMPRODUCT(LTA!J39:AN39,LTA!J$101:AN$101,LTA!J$104:AN$104)</f>
        <v>162.54</v>
      </c>
      <c r="U39" s="37">
        <f>SUMPRODUCT(LTA!J39:AN39,LTA!J$102:AN$102,LTA!J$104:AN$104)</f>
        <v>106.80000000000001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-180</v>
      </c>
      <c r="AA39" s="75">
        <f>STOA!I39</f>
        <v>0</v>
      </c>
      <c r="AB39" s="75">
        <f>-STOA!O39</f>
        <v>-100</v>
      </c>
      <c r="AC39">
        <f t="shared" si="0"/>
        <v>11.351880227519729</v>
      </c>
      <c r="AD39">
        <f t="shared" si="1"/>
        <v>716.14863355714363</v>
      </c>
      <c r="AE39">
        <f>'IDT-1'!C39</f>
        <v>0</v>
      </c>
      <c r="AF39" s="24"/>
      <c r="AG39">
        <f t="shared" si="2"/>
        <v>716.14863355714363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8.2540584859251158</v>
      </c>
      <c r="F40">
        <f>GT_Spot!Q40</f>
        <v>0</v>
      </c>
      <c r="G40">
        <f>PPCL_NG!Q40</f>
        <v>25.78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566.37776865080491</v>
      </c>
      <c r="P40" s="36">
        <v>55.28522396522397</v>
      </c>
      <c r="Q40" s="36">
        <v>11.510000000000002</v>
      </c>
      <c r="R40" s="38">
        <v>23.149999999999995</v>
      </c>
      <c r="S40" s="38">
        <v>0</v>
      </c>
      <c r="T40" s="37">
        <f>SUMPRODUCT(LTA!J40:AN40,LTA!J$101:AN$101,LTA!J$104:AN$104)</f>
        <v>176.39</v>
      </c>
      <c r="U40" s="37">
        <f>SUMPRODUCT(LTA!J40:AN40,LTA!J$102:AN$102,LTA!J$104:AN$104)</f>
        <v>106.55000000000001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-190</v>
      </c>
      <c r="AA40" s="75">
        <f>STOA!I40</f>
        <v>0</v>
      </c>
      <c r="AB40" s="75">
        <f>-STOA!O40</f>
        <v>-100</v>
      </c>
      <c r="AC40">
        <f t="shared" si="0"/>
        <v>11.586997031133837</v>
      </c>
      <c r="AD40">
        <f t="shared" si="1"/>
        <v>722.54255407082007</v>
      </c>
      <c r="AE40">
        <f>'IDT-1'!C40</f>
        <v>0</v>
      </c>
      <c r="AF40" s="24"/>
      <c r="AG40">
        <f t="shared" si="2"/>
        <v>722.54255407082007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8.2540584859251158</v>
      </c>
      <c r="F41">
        <f>GT_Spot!Q41</f>
        <v>0</v>
      </c>
      <c r="G41">
        <f>PPCL_NG!Q41</f>
        <v>25.78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529.62972030843002</v>
      </c>
      <c r="P41" s="36">
        <v>55.28522396522397</v>
      </c>
      <c r="Q41" s="36">
        <v>9.67</v>
      </c>
      <c r="R41" s="38">
        <v>25.7</v>
      </c>
      <c r="S41" s="38">
        <v>0</v>
      </c>
      <c r="T41" s="37">
        <f>SUMPRODUCT(LTA!J41:AN41,LTA!J$101:AN$101,LTA!J$104:AN$104)</f>
        <v>187.77999999999997</v>
      </c>
      <c r="U41" s="37">
        <f>SUMPRODUCT(LTA!J41:AN41,LTA!J$102:AN$102,LTA!J$104:AN$104)</f>
        <v>106.42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-155</v>
      </c>
      <c r="AA41" s="75">
        <f>STOA!I41</f>
        <v>0</v>
      </c>
      <c r="AB41" s="75">
        <f>-STOA!O41</f>
        <v>-100</v>
      </c>
      <c r="AC41">
        <f t="shared" si="0"/>
        <v>11.058215742444101</v>
      </c>
      <c r="AD41">
        <f t="shared" si="1"/>
        <v>733.29328701713496</v>
      </c>
      <c r="AE41">
        <f>'IDT-1'!C41</f>
        <v>0</v>
      </c>
      <c r="AF41" s="24"/>
      <c r="AG41">
        <f t="shared" si="2"/>
        <v>733.29328701713496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8.2540584859251158</v>
      </c>
      <c r="F42">
        <f>GT_Spot!Q42</f>
        <v>0</v>
      </c>
      <c r="G42">
        <f>PPCL_NG!Q42</f>
        <v>25.78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529.62972030843002</v>
      </c>
      <c r="P42" s="36">
        <v>55.28522396522397</v>
      </c>
      <c r="Q42" s="36">
        <v>9.67</v>
      </c>
      <c r="R42" s="38">
        <v>25.7</v>
      </c>
      <c r="S42" s="38">
        <v>0</v>
      </c>
      <c r="T42" s="37">
        <f>SUMPRODUCT(LTA!J42:AN42,LTA!J$101:AN$101,LTA!J$104:AN$104)</f>
        <v>203.74</v>
      </c>
      <c r="U42" s="37">
        <f>SUMPRODUCT(LTA!J42:AN42,LTA!J$102:AN$102,LTA!J$104:AN$104)</f>
        <v>106.28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-150</v>
      </c>
      <c r="AA42" s="75">
        <f>STOA!I42</f>
        <v>0</v>
      </c>
      <c r="AB42" s="75">
        <f>-STOA!O42</f>
        <v>-100</v>
      </c>
      <c r="AC42">
        <f t="shared" si="0"/>
        <v>11.153041104833127</v>
      </c>
      <c r="AD42">
        <f t="shared" si="1"/>
        <v>754.01846165474592</v>
      </c>
      <c r="AE42">
        <f>'IDT-1'!C42</f>
        <v>0</v>
      </c>
      <c r="AF42" s="24"/>
      <c r="AG42">
        <f t="shared" si="2"/>
        <v>754.01846165474592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8.2540584859251158</v>
      </c>
      <c r="F43">
        <f>GT_Spot!Q43</f>
        <v>0</v>
      </c>
      <c r="G43">
        <f>PPCL_NG!Q43</f>
        <v>25.78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529.62978554903736</v>
      </c>
      <c r="P43" s="36">
        <v>55.282916380902144</v>
      </c>
      <c r="Q43" s="36">
        <v>18.199999999999996</v>
      </c>
      <c r="R43" s="38">
        <v>25.7</v>
      </c>
      <c r="S43" s="38">
        <v>0</v>
      </c>
      <c r="T43" s="37">
        <f>SUMPRODUCT(LTA!J43:AN43,LTA!J$101:AN$101,LTA!J$104:AN$104)</f>
        <v>212.33</v>
      </c>
      <c r="U43" s="37">
        <f>SUMPRODUCT(LTA!J43:AN43,LTA!J$102:AN$102,LTA!J$104:AN$104)</f>
        <v>106.17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-96</v>
      </c>
      <c r="AA43" s="75">
        <f>STOA!I43</f>
        <v>0</v>
      </c>
      <c r="AB43" s="75">
        <f>-STOA!O43</f>
        <v>-100</v>
      </c>
      <c r="AC43">
        <f t="shared" si="0"/>
        <v>11.302709372208438</v>
      </c>
      <c r="AD43">
        <f t="shared" si="1"/>
        <v>770.87655104365626</v>
      </c>
      <c r="AE43">
        <f>'IDT-1'!C43</f>
        <v>0</v>
      </c>
      <c r="AF43" s="24"/>
      <c r="AG43">
        <f t="shared" si="2"/>
        <v>770.87655104365626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-54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8.2540584859251158</v>
      </c>
      <c r="F44">
        <f>GT_Spot!Q44</f>
        <v>0</v>
      </c>
      <c r="G44">
        <f>PPCL_NG!Q44</f>
        <v>25.46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527.83009717844322</v>
      </c>
      <c r="P44" s="36">
        <v>55.282916380902144</v>
      </c>
      <c r="Q44" s="36">
        <v>18.199999999999996</v>
      </c>
      <c r="R44" s="38">
        <v>25.7</v>
      </c>
      <c r="S44" s="38">
        <v>0</v>
      </c>
      <c r="T44" s="37">
        <f>SUMPRODUCT(LTA!J44:AN44,LTA!J$101:AN$101,LTA!J$104:AN$104)</f>
        <v>224.04</v>
      </c>
      <c r="U44" s="37">
        <f>SUMPRODUCT(LTA!J44:AN44,LTA!J$102:AN$102,LTA!J$104:AN$104)</f>
        <v>106.03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-100</v>
      </c>
      <c r="AA44" s="75">
        <f>STOA!I44</f>
        <v>0</v>
      </c>
      <c r="AB44" s="75">
        <f>-STOA!O44</f>
        <v>-100</v>
      </c>
      <c r="AC44">
        <f t="shared" si="0"/>
        <v>11.350359604458431</v>
      </c>
      <c r="AD44">
        <f t="shared" si="1"/>
        <v>784.27921244081222</v>
      </c>
      <c r="AE44">
        <f>'IDT-1'!C44</f>
        <v>0</v>
      </c>
      <c r="AF44" s="24"/>
      <c r="AG44">
        <f t="shared" si="2"/>
        <v>784.27921244081222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-46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8.2540584859251158</v>
      </c>
      <c r="F45">
        <f>GT_Spot!Q45</f>
        <v>0</v>
      </c>
      <c r="G45">
        <f>PPCL_NG!Q45</f>
        <v>25.46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532.21744587625426</v>
      </c>
      <c r="P45" s="36">
        <v>55.282916380902144</v>
      </c>
      <c r="Q45" s="36">
        <v>17.773039165383956</v>
      </c>
      <c r="R45" s="38">
        <v>25.7</v>
      </c>
      <c r="S45" s="38">
        <v>0</v>
      </c>
      <c r="T45" s="37">
        <f>SUMPRODUCT(LTA!J45:AN45,LTA!J$101:AN$101,LTA!J$104:AN$104)</f>
        <v>230.6</v>
      </c>
      <c r="U45" s="37">
        <f>SUMPRODUCT(LTA!J45:AN45,LTA!J$102:AN$102,LTA!J$104:AN$104)</f>
        <v>105.87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-86</v>
      </c>
      <c r="AA45" s="75">
        <f>STOA!I45</f>
        <v>0</v>
      </c>
      <c r="AB45" s="75">
        <f>-STOA!O45</f>
        <v>-100</v>
      </c>
      <c r="AC45">
        <f t="shared" si="0"/>
        <v>11.26396846721064</v>
      </c>
      <c r="AD45">
        <f t="shared" si="1"/>
        <v>814.72599144125502</v>
      </c>
      <c r="AE45">
        <f>'IDT-1'!C45</f>
        <v>0</v>
      </c>
      <c r="AF45" s="24"/>
      <c r="AG45">
        <f t="shared" si="2"/>
        <v>814.72599144125502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8.2540584859251158</v>
      </c>
      <c r="F46">
        <f>GT_Spot!Q46</f>
        <v>0</v>
      </c>
      <c r="G46">
        <f>PPCL_NG!Q46</f>
        <v>25.46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531.00655381715615</v>
      </c>
      <c r="P46" s="36">
        <v>55.282916380902144</v>
      </c>
      <c r="Q46" s="36">
        <v>17.773039165383956</v>
      </c>
      <c r="R46" s="38">
        <v>25.7</v>
      </c>
      <c r="S46" s="38">
        <v>0</v>
      </c>
      <c r="T46" s="37">
        <f>SUMPRODUCT(LTA!J46:AN46,LTA!J$101:AN$101,LTA!J$104:AN$104)</f>
        <v>233.45000000000002</v>
      </c>
      <c r="U46" s="37">
        <f>SUMPRODUCT(LTA!J46:AN46,LTA!J$102:AN$102,LTA!J$104:AN$104)</f>
        <v>105.83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-76</v>
      </c>
      <c r="AA46" s="75">
        <f>STOA!I46</f>
        <v>0</v>
      </c>
      <c r="AB46" s="75">
        <f>-STOA!O46</f>
        <v>-100</v>
      </c>
      <c r="AC46">
        <f t="shared" si="0"/>
        <v>11.189259341868624</v>
      </c>
      <c r="AD46">
        <f t="shared" si="1"/>
        <v>826.39980850749885</v>
      </c>
      <c r="AE46">
        <f>'IDT-1'!C46</f>
        <v>0</v>
      </c>
      <c r="AF46" s="24"/>
      <c r="AG46">
        <f t="shared" si="2"/>
        <v>826.39980850749885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8.2540584859251158</v>
      </c>
      <c r="F47">
        <f>GT_Spot!Q47</f>
        <v>0</v>
      </c>
      <c r="G47">
        <f>PPCL_NG!Q47</f>
        <v>25.46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522.7758576683641</v>
      </c>
      <c r="P47" s="36">
        <v>55.282916380902144</v>
      </c>
      <c r="Q47" s="36">
        <v>9.67</v>
      </c>
      <c r="R47" s="38">
        <v>25.7</v>
      </c>
      <c r="S47" s="38">
        <v>0</v>
      </c>
      <c r="T47" s="37">
        <f>SUMPRODUCT(LTA!J47:AN47,LTA!J$101:AN$101,LTA!J$104:AN$104)</f>
        <v>234.01000000000002</v>
      </c>
      <c r="U47" s="37">
        <f>SUMPRODUCT(LTA!J47:AN47,LTA!J$102:AN$102,LTA!J$104:AN$104)</f>
        <v>105.81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-76</v>
      </c>
      <c r="AA47" s="75">
        <f>STOA!I47</f>
        <v>0</v>
      </c>
      <c r="AB47" s="75">
        <f>-STOA!O47</f>
        <v>-100</v>
      </c>
      <c r="AC47">
        <f t="shared" si="0"/>
        <v>10.979249450926311</v>
      </c>
      <c r="AD47">
        <f t="shared" si="1"/>
        <v>818.81608308426507</v>
      </c>
      <c r="AE47">
        <f>'IDT-1'!C47</f>
        <v>0</v>
      </c>
      <c r="AF47" s="24"/>
      <c r="AG47">
        <f t="shared" si="2"/>
        <v>818.81608308426507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-32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8.2540584859251158</v>
      </c>
      <c r="F48">
        <f>GT_Spot!Q48</f>
        <v>0</v>
      </c>
      <c r="G48">
        <f>PPCL_NG!Q48</f>
        <v>25.46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522.88762757767552</v>
      </c>
      <c r="P48" s="36">
        <v>55.282916380902144</v>
      </c>
      <c r="Q48" s="36">
        <v>9.67</v>
      </c>
      <c r="R48" s="38">
        <v>25.7</v>
      </c>
      <c r="S48" s="38">
        <v>0</v>
      </c>
      <c r="T48" s="37">
        <f>SUMPRODUCT(LTA!J48:AN48,LTA!J$101:AN$101,LTA!J$104:AN$104)</f>
        <v>237.07000000000002</v>
      </c>
      <c r="U48" s="37">
        <f>SUMPRODUCT(LTA!J48:AN48,LTA!J$102:AN$102,LTA!J$104:AN$104)</f>
        <v>105.77000000000001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-66</v>
      </c>
      <c r="AA48" s="75">
        <f>STOA!I48</f>
        <v>0</v>
      </c>
      <c r="AB48" s="75">
        <f>-STOA!O48</f>
        <v>-100</v>
      </c>
      <c r="AC48">
        <f t="shared" si="0"/>
        <v>11.051199663739229</v>
      </c>
      <c r="AD48">
        <f t="shared" si="1"/>
        <v>816.87590278076368</v>
      </c>
      <c r="AE48">
        <f>'IDT-1'!C48</f>
        <v>0</v>
      </c>
      <c r="AF48" s="24"/>
      <c r="AG48">
        <f t="shared" si="2"/>
        <v>816.87590278076368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-47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8.2540584859251158</v>
      </c>
      <c r="F49">
        <f>GT_Spot!Q49</f>
        <v>0</v>
      </c>
      <c r="G49">
        <f>PPCL_NG!Q49</f>
        <v>25.46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522.87620933115431</v>
      </c>
      <c r="P49" s="36">
        <v>55.282916380902144</v>
      </c>
      <c r="Q49" s="36">
        <v>9.67</v>
      </c>
      <c r="R49" s="38">
        <v>25.7</v>
      </c>
      <c r="S49" s="38">
        <v>0</v>
      </c>
      <c r="T49" s="37">
        <f>SUMPRODUCT(LTA!J49:AN49,LTA!J$101:AN$101,LTA!J$104:AN$104)</f>
        <v>238.84</v>
      </c>
      <c r="U49" s="37">
        <f>SUMPRODUCT(LTA!J49:AN49,LTA!J$102:AN$102,LTA!J$104:AN$104)</f>
        <v>105.63000000000001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-61</v>
      </c>
      <c r="AA49" s="75">
        <f>STOA!I49</f>
        <v>0</v>
      </c>
      <c r="AB49" s="75">
        <f>-STOA!O49</f>
        <v>-100</v>
      </c>
      <c r="AC49">
        <f t="shared" si="0"/>
        <v>10.843489995114959</v>
      </c>
      <c r="AD49">
        <f t="shared" si="1"/>
        <v>843.70219420286674</v>
      </c>
      <c r="AE49">
        <f>'IDT-1'!C49</f>
        <v>0</v>
      </c>
      <c r="AF49" s="24"/>
      <c r="AG49">
        <f t="shared" si="2"/>
        <v>843.70219420286674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-27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8.2540584859251158</v>
      </c>
      <c r="F50">
        <f>GT_Spot!Q50</f>
        <v>0</v>
      </c>
      <c r="G50">
        <f>PPCL_NG!Q50</f>
        <v>25.46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522.88689364925062</v>
      </c>
      <c r="P50" s="36">
        <v>55.282916380902144</v>
      </c>
      <c r="Q50" s="36">
        <v>9.67</v>
      </c>
      <c r="R50" s="38">
        <v>25.7</v>
      </c>
      <c r="S50" s="38">
        <v>0</v>
      </c>
      <c r="T50" s="37">
        <f>SUMPRODUCT(LTA!J50:AN50,LTA!J$101:AN$101,LTA!J$104:AN$104)</f>
        <v>238.84</v>
      </c>
      <c r="U50" s="37">
        <f>SUMPRODUCT(LTA!J50:AN50,LTA!J$102:AN$102,LTA!J$104:AN$104)</f>
        <v>105.63000000000001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-56</v>
      </c>
      <c r="AA50" s="75">
        <f>STOA!I50</f>
        <v>0</v>
      </c>
      <c r="AB50" s="75">
        <f>-STOA!O50</f>
        <v>-100</v>
      </c>
      <c r="AC50">
        <f t="shared" si="0"/>
        <v>10.825827762069816</v>
      </c>
      <c r="AD50">
        <f t="shared" si="1"/>
        <v>845.73054075400819</v>
      </c>
      <c r="AE50">
        <f>'IDT-1'!C50</f>
        <v>0</v>
      </c>
      <c r="AF50" s="24"/>
      <c r="AG50">
        <f t="shared" si="2"/>
        <v>845.73054075400819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7.9303566413928666</v>
      </c>
      <c r="F51">
        <f>GT_Spot!Q51</f>
        <v>0</v>
      </c>
      <c r="G51">
        <f>PPCL_NG!Q51</f>
        <v>25.46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521.2066583358403</v>
      </c>
      <c r="P51" s="36">
        <v>55.282916380902144</v>
      </c>
      <c r="Q51" s="36">
        <v>9.67</v>
      </c>
      <c r="R51" s="38">
        <v>25.7</v>
      </c>
      <c r="S51" s="38">
        <v>0</v>
      </c>
      <c r="T51" s="37">
        <f>SUMPRODUCT(LTA!J51:AN51,LTA!J$101:AN$101,LTA!J$104:AN$104)</f>
        <v>232.29999999999998</v>
      </c>
      <c r="U51" s="37">
        <f>SUMPRODUCT(LTA!J51:AN51,LTA!J$102:AN$102,LTA!J$104:AN$104)</f>
        <v>105.63000000000001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-56</v>
      </c>
      <c r="AA51" s="75">
        <f>STOA!I51</f>
        <v>0</v>
      </c>
      <c r="AB51" s="75">
        <f>-STOA!O51</f>
        <v>-100</v>
      </c>
      <c r="AC51">
        <f t="shared" si="0"/>
        <v>10.715128604991138</v>
      </c>
      <c r="AD51">
        <f t="shared" si="1"/>
        <v>841.29730275314409</v>
      </c>
      <c r="AE51">
        <f>'IDT-1'!C51</f>
        <v>0</v>
      </c>
      <c r="AF51" s="24"/>
      <c r="AG51">
        <f t="shared" si="2"/>
        <v>841.29730275314409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-26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7.9303566413928666</v>
      </c>
      <c r="F52">
        <f>GT_Spot!Q52</f>
        <v>0</v>
      </c>
      <c r="G52">
        <f>PPCL_NG!Q52</f>
        <v>25.14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523.36475278432476</v>
      </c>
      <c r="P52" s="36">
        <v>55.282916380902144</v>
      </c>
      <c r="Q52" s="36">
        <v>9.67</v>
      </c>
      <c r="R52" s="38">
        <v>25.7</v>
      </c>
      <c r="S52" s="38">
        <v>0</v>
      </c>
      <c r="T52" s="37">
        <f>SUMPRODUCT(LTA!J52:AN52,LTA!J$101:AN$101,LTA!J$104:AN$104)</f>
        <v>231.55999999999997</v>
      </c>
      <c r="U52" s="37">
        <f>SUMPRODUCT(LTA!J52:AN52,LTA!J$102:AN$102,LTA!J$104:AN$104)</f>
        <v>105.63000000000001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-56</v>
      </c>
      <c r="AA52" s="75">
        <f>STOA!I52</f>
        <v>0</v>
      </c>
      <c r="AB52" s="75">
        <f>-STOA!O52</f>
        <v>-100</v>
      </c>
      <c r="AC52">
        <f t="shared" si="0"/>
        <v>10.786938728793169</v>
      </c>
      <c r="AD52">
        <f t="shared" si="1"/>
        <v>835.32358707782657</v>
      </c>
      <c r="AE52">
        <f>'IDT-1'!C52</f>
        <v>0</v>
      </c>
      <c r="AF52" s="24"/>
      <c r="AG52">
        <f t="shared" si="2"/>
        <v>835.32358707782657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7.9303566413928666</v>
      </c>
      <c r="F53">
        <f>GT_Spot!Q53</f>
        <v>0</v>
      </c>
      <c r="G53">
        <f>PPCL_NG!Q53</f>
        <v>25.14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526.40507188512765</v>
      </c>
      <c r="P53" s="36">
        <v>55.282916380902144</v>
      </c>
      <c r="Q53" s="36">
        <v>9.67</v>
      </c>
      <c r="R53" s="38">
        <v>25.7</v>
      </c>
      <c r="S53" s="38">
        <v>0</v>
      </c>
      <c r="T53" s="37">
        <f>SUMPRODUCT(LTA!J53:AN53,LTA!J$101:AN$101,LTA!J$104:AN$104)</f>
        <v>230.26999999999998</v>
      </c>
      <c r="U53" s="37">
        <f>SUMPRODUCT(LTA!J53:AN53,LTA!J$102:AN$102,LTA!J$104:AN$104)</f>
        <v>105.63000000000001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-61</v>
      </c>
      <c r="AA53" s="75">
        <f>STOA!I53</f>
        <v>0</v>
      </c>
      <c r="AB53" s="75">
        <f>-STOA!O53</f>
        <v>-100</v>
      </c>
      <c r="AC53">
        <f t="shared" si="0"/>
        <v>10.784585281835843</v>
      </c>
      <c r="AD53">
        <f t="shared" si="1"/>
        <v>839.07625962558689</v>
      </c>
      <c r="AE53">
        <f>'IDT-1'!C53</f>
        <v>0</v>
      </c>
      <c r="AF53" s="24"/>
      <c r="AG53">
        <f t="shared" si="2"/>
        <v>839.07625962558689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-26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7.9303566413928666</v>
      </c>
      <c r="F54">
        <f>GT_Spot!Q54</f>
        <v>0</v>
      </c>
      <c r="G54">
        <f>PPCL_NG!Q54</f>
        <v>25.14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524.83296449647435</v>
      </c>
      <c r="P54" s="36">
        <v>55.282916380902144</v>
      </c>
      <c r="Q54" s="36">
        <v>9.67</v>
      </c>
      <c r="R54" s="38">
        <v>25.7</v>
      </c>
      <c r="S54" s="38">
        <v>0</v>
      </c>
      <c r="T54" s="37">
        <f>SUMPRODUCT(LTA!J54:AN54,LTA!J$101:AN$101,LTA!J$104:AN$104)</f>
        <v>232.01999999999998</v>
      </c>
      <c r="U54" s="37">
        <f>SUMPRODUCT(LTA!J54:AN54,LTA!J$102:AN$102,LTA!J$104:AN$104)</f>
        <v>105.63000000000001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-71</v>
      </c>
      <c r="AA54" s="75">
        <f>STOA!I54</f>
        <v>0</v>
      </c>
      <c r="AB54" s="75">
        <f>-STOA!O54</f>
        <v>-100</v>
      </c>
      <c r="AC54">
        <f t="shared" si="0"/>
        <v>10.89268826708204</v>
      </c>
      <c r="AD54">
        <f t="shared" si="1"/>
        <v>827.14604925168749</v>
      </c>
      <c r="AE54">
        <f>'IDT-1'!C54</f>
        <v>0</v>
      </c>
      <c r="AF54" s="24"/>
      <c r="AG54">
        <f t="shared" si="2"/>
        <v>827.14604925168749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-28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7.9303566413928666</v>
      </c>
      <c r="F55">
        <f>GT_Spot!Q55</f>
        <v>0</v>
      </c>
      <c r="G55">
        <f>PPCL_NG!Q55</f>
        <v>25.14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524.84338953656436</v>
      </c>
      <c r="P55" s="36">
        <v>55.282916380902144</v>
      </c>
      <c r="Q55" s="36">
        <v>9.67</v>
      </c>
      <c r="R55" s="38">
        <v>25.7</v>
      </c>
      <c r="S55" s="38">
        <v>0</v>
      </c>
      <c r="T55" s="37">
        <f>SUMPRODUCT(LTA!J55:AN55,LTA!J$101:AN$101,LTA!J$104:AN$104)</f>
        <v>233.79999999999998</v>
      </c>
      <c r="U55" s="37">
        <f>SUMPRODUCT(LTA!J55:AN55,LTA!J$102:AN$102,LTA!J$104:AN$104)</f>
        <v>105.63000000000001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-20.25</v>
      </c>
      <c r="AA55" s="75">
        <f>STOA!I55</f>
        <v>0</v>
      </c>
      <c r="AB55" s="75">
        <f>-STOA!O55</f>
        <v>-100</v>
      </c>
      <c r="AC55">
        <f t="shared" si="0"/>
        <v>11.052713579670508</v>
      </c>
      <c r="AD55">
        <f t="shared" si="1"/>
        <v>812.52644897918901</v>
      </c>
      <c r="AE55">
        <f>'IDT-1'!C55</f>
        <v>0</v>
      </c>
      <c r="AF55" s="24"/>
      <c r="AG55">
        <f t="shared" si="2"/>
        <v>812.52644897918901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-95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7.9303566413928666</v>
      </c>
      <c r="F56">
        <f>GT_Spot!Q56</f>
        <v>0</v>
      </c>
      <c r="G56">
        <f>PPCL_NG!Q56</f>
        <v>25.14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521.58079600885696</v>
      </c>
      <c r="P56" s="36">
        <v>55.282916380902144</v>
      </c>
      <c r="Q56" s="36">
        <v>9.67</v>
      </c>
      <c r="R56" s="38">
        <v>25.7</v>
      </c>
      <c r="S56" s="38">
        <v>0</v>
      </c>
      <c r="T56" s="37">
        <f>SUMPRODUCT(LTA!J56:AN56,LTA!J$101:AN$101,LTA!J$104:AN$104)</f>
        <v>233.78</v>
      </c>
      <c r="U56" s="37">
        <f>SUMPRODUCT(LTA!J56:AN56,LTA!J$102:AN$102,LTA!J$104:AN$104)</f>
        <v>105.63000000000001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</v>
      </c>
      <c r="AA56" s="75">
        <f>STOA!I56</f>
        <v>0</v>
      </c>
      <c r="AB56" s="75">
        <f>-STOA!O56</f>
        <v>-100</v>
      </c>
      <c r="AC56">
        <f t="shared" si="0"/>
        <v>11.154779137579064</v>
      </c>
      <c r="AD56">
        <f t="shared" si="1"/>
        <v>794.39178989357299</v>
      </c>
      <c r="AE56">
        <f>'IDT-1'!C56</f>
        <v>0</v>
      </c>
      <c r="AF56" s="24"/>
      <c r="AG56">
        <f t="shared" si="2"/>
        <v>794.39178989357299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-120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7.9303566413928666</v>
      </c>
      <c r="F57">
        <f>GT_Spot!Q57</f>
        <v>0</v>
      </c>
      <c r="G57">
        <f>PPCL_NG!Q57</f>
        <v>25.14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501.94376805906109</v>
      </c>
      <c r="P57" s="36">
        <v>28.99</v>
      </c>
      <c r="Q57" s="36">
        <v>9.67</v>
      </c>
      <c r="R57" s="38">
        <v>25.699999999999996</v>
      </c>
      <c r="S57" s="38">
        <v>0</v>
      </c>
      <c r="T57" s="37">
        <f>SUMPRODUCT(LTA!J57:AN57,LTA!J$101:AN$101,LTA!J$104:AN$104)</f>
        <v>235.72</v>
      </c>
      <c r="U57" s="37">
        <f>SUMPRODUCT(LTA!J57:AN57,LTA!J$102:AN$102,LTA!J$104:AN$104)</f>
        <v>105.63000000000001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-96</v>
      </c>
      <c r="AA57" s="75">
        <f>STOA!I57</f>
        <v>0</v>
      </c>
      <c r="AB57" s="75">
        <f>-STOA!O57</f>
        <v>-100</v>
      </c>
      <c r="AC57">
        <f t="shared" si="0"/>
        <v>10.465811291714278</v>
      </c>
      <c r="AD57">
        <f t="shared" si="1"/>
        <v>785.09081340873968</v>
      </c>
      <c r="AE57">
        <f>'IDT-1'!C57</f>
        <v>0</v>
      </c>
      <c r="AF57" s="24"/>
      <c r="AG57">
        <f t="shared" si="2"/>
        <v>785.09081340873968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7.9303566413928666</v>
      </c>
      <c r="F58">
        <f>GT_Spot!Q58</f>
        <v>0</v>
      </c>
      <c r="G58">
        <f>PPCL_NG!Q58</f>
        <v>25.14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501.94363025304045</v>
      </c>
      <c r="P58" s="36">
        <v>28.99</v>
      </c>
      <c r="Q58" s="36">
        <v>9.67</v>
      </c>
      <c r="R58" s="38">
        <v>25.699999999999996</v>
      </c>
      <c r="S58" s="38">
        <v>0</v>
      </c>
      <c r="T58" s="37">
        <f>SUMPRODUCT(LTA!J58:AN58,LTA!J$101:AN$101,LTA!J$104:AN$104)</f>
        <v>231.35</v>
      </c>
      <c r="U58" s="37">
        <f>SUMPRODUCT(LTA!J58:AN58,LTA!J$102:AN$102,LTA!J$104:AN$104)</f>
        <v>105.63000000000001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-91</v>
      </c>
      <c r="AA58" s="75">
        <f>STOA!I58</f>
        <v>0</v>
      </c>
      <c r="AB58" s="75">
        <f>-STOA!O58</f>
        <v>-100</v>
      </c>
      <c r="AC58">
        <f t="shared" si="0"/>
        <v>10.382963441410322</v>
      </c>
      <c r="AD58">
        <f t="shared" si="1"/>
        <v>785.8035234530231</v>
      </c>
      <c r="AE58">
        <f>'IDT-1'!C58</f>
        <v>0</v>
      </c>
      <c r="AF58" s="24"/>
      <c r="AG58">
        <f t="shared" si="2"/>
        <v>785.8035234530231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7.9214780600461889</v>
      </c>
      <c r="F59">
        <f>GT_Spot!Q59</f>
        <v>0</v>
      </c>
      <c r="G59">
        <f>PPCL_NG!Q59</f>
        <v>25.14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507.7166580780144</v>
      </c>
      <c r="P59" s="36">
        <v>28.99</v>
      </c>
      <c r="Q59" s="36">
        <v>9.67</v>
      </c>
      <c r="R59" s="38">
        <v>25.699999999999996</v>
      </c>
      <c r="S59" s="38">
        <v>0</v>
      </c>
      <c r="T59" s="37">
        <f>SUMPRODUCT(LTA!J59:AN59,LTA!J$101:AN$101,LTA!J$104:AN$104)</f>
        <v>222.19000000000003</v>
      </c>
      <c r="U59" s="37">
        <f>SUMPRODUCT(LTA!J59:AN59,LTA!J$102:AN$102,LTA!J$104:AN$104)</f>
        <v>105.63000000000001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-86</v>
      </c>
      <c r="AA59" s="75">
        <f>STOA!I59</f>
        <v>0</v>
      </c>
      <c r="AB59" s="75">
        <f>-STOA!O59</f>
        <v>-100</v>
      </c>
      <c r="AC59">
        <f t="shared" si="0"/>
        <v>10.308689317143264</v>
      </c>
      <c r="AD59">
        <f t="shared" si="1"/>
        <v>787.48194682091741</v>
      </c>
      <c r="AE59">
        <f>'IDT-1'!C59</f>
        <v>0</v>
      </c>
      <c r="AF59" s="24"/>
      <c r="AG59">
        <f t="shared" si="2"/>
        <v>787.48194682091741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7.9214780600461889</v>
      </c>
      <c r="F60">
        <f>GT_Spot!Q60</f>
        <v>0</v>
      </c>
      <c r="G60">
        <f>PPCL_NG!Q60</f>
        <v>25.14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517.56084170085217</v>
      </c>
      <c r="P60" s="36">
        <v>28.99</v>
      </c>
      <c r="Q60" s="36">
        <v>9.67</v>
      </c>
      <c r="R60" s="38">
        <v>25.7</v>
      </c>
      <c r="S60" s="38">
        <v>0</v>
      </c>
      <c r="T60" s="37">
        <f>SUMPRODUCT(LTA!J60:AN60,LTA!J$101:AN$101,LTA!J$104:AN$104)</f>
        <v>215.5</v>
      </c>
      <c r="U60" s="37">
        <f>SUMPRODUCT(LTA!J60:AN60,LTA!J$102:AN$102,LTA!J$104:AN$104)</f>
        <v>105.63000000000001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-76</v>
      </c>
      <c r="AA60" s="75">
        <f>STOA!I60</f>
        <v>0</v>
      </c>
      <c r="AB60" s="75">
        <f>-STOA!O60</f>
        <v>-100</v>
      </c>
      <c r="AC60">
        <f t="shared" si="0"/>
        <v>10.247664857802283</v>
      </c>
      <c r="AD60">
        <f t="shared" si="1"/>
        <v>800.69715490309602</v>
      </c>
      <c r="AE60">
        <f>'IDT-1'!C60</f>
        <v>0</v>
      </c>
      <c r="AF60" s="24"/>
      <c r="AG60">
        <f t="shared" si="2"/>
        <v>800.69715490309602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7.9214780600461889</v>
      </c>
      <c r="F61">
        <f>GT_Spot!Q61</f>
        <v>0</v>
      </c>
      <c r="G61">
        <f>PPCL_NG!Q61</f>
        <v>25.14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515.73851434624498</v>
      </c>
      <c r="P61" s="36">
        <v>28.99</v>
      </c>
      <c r="Q61" s="36">
        <v>9.6685113916256178</v>
      </c>
      <c r="R61" s="38">
        <v>25.7</v>
      </c>
      <c r="S61" s="38">
        <v>0</v>
      </c>
      <c r="T61" s="37">
        <f>SUMPRODUCT(LTA!J61:AN61,LTA!J$101:AN$101,LTA!J$104:AN$104)</f>
        <v>204.93</v>
      </c>
      <c r="U61" s="37">
        <f>SUMPRODUCT(LTA!J61:AN61,LTA!J$102:AN$102,LTA!J$104:AN$104)</f>
        <v>105.63000000000001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-61</v>
      </c>
      <c r="AA61" s="75">
        <f>STOA!I61</f>
        <v>0</v>
      </c>
      <c r="AB61" s="75">
        <f>-STOA!O61</f>
        <v>-100</v>
      </c>
      <c r="AC61">
        <f t="shared" si="0"/>
        <v>10.005427364495116</v>
      </c>
      <c r="AD61">
        <f t="shared" si="1"/>
        <v>803.54557643342184</v>
      </c>
      <c r="AE61">
        <f>'IDT-1'!C61</f>
        <v>0</v>
      </c>
      <c r="AF61" s="24"/>
      <c r="AG61">
        <f t="shared" si="2"/>
        <v>803.54557643342184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7.9214780600461889</v>
      </c>
      <c r="F62">
        <f>GT_Spot!Q62</f>
        <v>0</v>
      </c>
      <c r="G62">
        <f>PPCL_NG!Q62</f>
        <v>25.14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512.83172970590124</v>
      </c>
      <c r="P62" s="36">
        <v>28.993128135958997</v>
      </c>
      <c r="Q62" s="36">
        <v>9.6685113916256178</v>
      </c>
      <c r="R62" s="38">
        <v>25.7</v>
      </c>
      <c r="S62" s="38">
        <v>0</v>
      </c>
      <c r="T62" s="37">
        <f>SUMPRODUCT(LTA!J62:AN62,LTA!J$101:AN$101,LTA!J$104:AN$104)</f>
        <v>195.94</v>
      </c>
      <c r="U62" s="37">
        <f>SUMPRODUCT(LTA!J62:AN62,LTA!J$102:AN$102,LTA!J$104:AN$104)</f>
        <v>105.63000000000001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-51</v>
      </c>
      <c r="AA62" s="75">
        <f>STOA!I62</f>
        <v>0</v>
      </c>
      <c r="AB62" s="75">
        <f>-STOA!O62</f>
        <v>-100</v>
      </c>
      <c r="AC62">
        <f t="shared" si="0"/>
        <v>9.811981912034577</v>
      </c>
      <c r="AD62">
        <f t="shared" si="1"/>
        <v>801.84536538149757</v>
      </c>
      <c r="AE62">
        <f>'IDT-1'!C62</f>
        <v>0</v>
      </c>
      <c r="AF62" s="24"/>
      <c r="AG62">
        <f t="shared" si="2"/>
        <v>801.84536538149757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7.9214780600461889</v>
      </c>
      <c r="F63">
        <f>GT_Spot!Q63</f>
        <v>0</v>
      </c>
      <c r="G63">
        <f>PPCL_NG!Q63</f>
        <v>25.14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518.88717898241771</v>
      </c>
      <c r="P63" s="36">
        <v>28.993128135958997</v>
      </c>
      <c r="Q63" s="36">
        <v>9.6685113916256178</v>
      </c>
      <c r="R63" s="38">
        <v>26.3</v>
      </c>
      <c r="S63" s="38">
        <v>0</v>
      </c>
      <c r="T63" s="37">
        <f>SUMPRODUCT(LTA!J63:AN63,LTA!J$101:AN$101,LTA!J$104:AN$104)</f>
        <v>185.88</v>
      </c>
      <c r="U63" s="37">
        <f>SUMPRODUCT(LTA!J63:AN63,LTA!J$102:AN$102,LTA!J$104:AN$104)</f>
        <v>105.63000000000001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-56</v>
      </c>
      <c r="AA63" s="75">
        <f>STOA!I63</f>
        <v>0</v>
      </c>
      <c r="AB63" s="75">
        <f>-STOA!O63</f>
        <v>-100</v>
      </c>
      <c r="AC63">
        <f t="shared" si="0"/>
        <v>9.8264125032788954</v>
      </c>
      <c r="AD63">
        <f t="shared" si="1"/>
        <v>793.42638406676951</v>
      </c>
      <c r="AE63">
        <f>'IDT-1'!C63</f>
        <v>0</v>
      </c>
      <c r="AF63" s="24"/>
      <c r="AG63">
        <f t="shared" si="2"/>
        <v>793.42638406676951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7.9214780600461889</v>
      </c>
      <c r="F64">
        <f>GT_Spot!Q64</f>
        <v>0</v>
      </c>
      <c r="G64">
        <f>PPCL_NG!Q64</f>
        <v>25.14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533.4831682983596</v>
      </c>
      <c r="P64" s="36">
        <v>55.28522396522397</v>
      </c>
      <c r="Q64" s="36">
        <v>9.6685113916256178</v>
      </c>
      <c r="R64" s="38">
        <v>26.3</v>
      </c>
      <c r="S64" s="38">
        <v>0</v>
      </c>
      <c r="T64" s="37">
        <f>SUMPRODUCT(LTA!J64:AN64,LTA!J$101:AN$101,LTA!J$104:AN$104)</f>
        <v>173.18</v>
      </c>
      <c r="U64" s="37">
        <f>SUMPRODUCT(LTA!J64:AN64,LTA!J$102:AN$102,LTA!J$104:AN$104)</f>
        <v>105.63000000000001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-85</v>
      </c>
      <c r="AA64" s="75">
        <f>STOA!I64</f>
        <v>0</v>
      </c>
      <c r="AB64" s="75">
        <f>-STOA!O64</f>
        <v>-100</v>
      </c>
      <c r="AC64">
        <f t="shared" si="0"/>
        <v>10.331933350700382</v>
      </c>
      <c r="AD64">
        <f t="shared" si="1"/>
        <v>792.10894836455498</v>
      </c>
      <c r="AE64">
        <f>'IDT-1'!C64</f>
        <v>0</v>
      </c>
      <c r="AF64" s="24"/>
      <c r="AG64">
        <f t="shared" si="2"/>
        <v>792.10894836455498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7.9214780600461889</v>
      </c>
      <c r="F65">
        <f>GT_Spot!Q65</f>
        <v>0</v>
      </c>
      <c r="G65">
        <f>PPCL_NG!Q65</f>
        <v>25.14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574.99255472216566</v>
      </c>
      <c r="P65" s="36">
        <v>55.28522396522397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154.86000000000001</v>
      </c>
      <c r="U65" s="37">
        <f>SUMPRODUCT(LTA!J65:AN65,LTA!J$102:AN$102,LTA!J$104:AN$104)</f>
        <v>105.63000000000001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-95</v>
      </c>
      <c r="AA65" s="75">
        <f>STOA!I65</f>
        <v>0</v>
      </c>
      <c r="AB65" s="75">
        <f>-STOA!O65</f>
        <v>-100</v>
      </c>
      <c r="AC65">
        <f t="shared" si="0"/>
        <v>10.891820647992455</v>
      </c>
      <c r="AD65">
        <f t="shared" si="1"/>
        <v>792.89739562453781</v>
      </c>
      <c r="AE65">
        <f>'IDT-1'!C65</f>
        <v>0</v>
      </c>
      <c r="AF65" s="24"/>
      <c r="AG65">
        <f t="shared" si="2"/>
        <v>792.89739562453781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-21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7.9214780600461889</v>
      </c>
      <c r="F66">
        <f>GT_Spot!Q66</f>
        <v>0</v>
      </c>
      <c r="G66">
        <f>PPCL_NG!Q66</f>
        <v>25.14</v>
      </c>
      <c r="H66">
        <f>PPCL_Spot!Q66</f>
        <v>0</v>
      </c>
      <c r="I66">
        <f>Bawana_NG!Q66</f>
        <v>57.600000000000016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602.22688918671429</v>
      </c>
      <c r="P66" s="36">
        <v>55.28522396522397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136.86000000000001</v>
      </c>
      <c r="U66" s="37">
        <f>SUMPRODUCT(LTA!J66:AN66,LTA!J$102:AN$102,LTA!J$104:AN$104)</f>
        <v>105.63000000000001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-80</v>
      </c>
      <c r="AA66" s="75">
        <f>STOA!I66</f>
        <v>0</v>
      </c>
      <c r="AB66" s="75">
        <f>-STOA!O66</f>
        <v>-100</v>
      </c>
      <c r="AC66">
        <f t="shared" si="0"/>
        <v>11.252647214202195</v>
      </c>
      <c r="AD66">
        <f t="shared" si="1"/>
        <v>795.37090352287669</v>
      </c>
      <c r="AE66">
        <f>'IDT-1'!C66</f>
        <v>0</v>
      </c>
      <c r="AF66" s="24"/>
      <c r="AG66">
        <f t="shared" si="2"/>
        <v>795.37090352287669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7.9214780600461889</v>
      </c>
      <c r="F67">
        <f>GT_Spot!Q67</f>
        <v>0</v>
      </c>
      <c r="G67">
        <f>PPCL_NG!Q67</f>
        <v>25.14</v>
      </c>
      <c r="H67">
        <f>PPCL_Spot!Q67</f>
        <v>0</v>
      </c>
      <c r="I67">
        <f>Bawana_NG!Q67</f>
        <v>57.600000000000016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603.88340436931423</v>
      </c>
      <c r="P67" s="36">
        <v>55.28522396522397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118.75</v>
      </c>
      <c r="U67" s="37">
        <f>SUMPRODUCT(LTA!J67:AN67,LTA!J$102:AN$102,LTA!J$104:AN$104)</f>
        <v>104.18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-60</v>
      </c>
      <c r="AA67" s="75">
        <f>STOA!I67</f>
        <v>0</v>
      </c>
      <c r="AB67" s="75">
        <f>-STOA!O67</f>
        <v>-100</v>
      </c>
      <c r="AC67">
        <f t="shared" si="0"/>
        <v>10.855387104709802</v>
      </c>
      <c r="AD67">
        <f t="shared" si="1"/>
        <v>804.8646788149689</v>
      </c>
      <c r="AE67">
        <f>'IDT-1'!C67</f>
        <v>0</v>
      </c>
      <c r="AF67" s="24"/>
      <c r="AG67">
        <f t="shared" si="2"/>
        <v>804.8646788149689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7.9214780600461889</v>
      </c>
      <c r="F68">
        <f>GT_Spot!Q68</f>
        <v>0</v>
      </c>
      <c r="G68">
        <f>PPCL_NG!Q68</f>
        <v>25.14</v>
      </c>
      <c r="H68">
        <f>PPCL_Spot!Q68</f>
        <v>0</v>
      </c>
      <c r="I68">
        <f>Bawana_NG!Q68</f>
        <v>57.600000000000016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603.88416450839418</v>
      </c>
      <c r="P68" s="36">
        <v>55.28522396522397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97.61</v>
      </c>
      <c r="U68" s="37">
        <f>SUMPRODUCT(LTA!J68:AN68,LTA!J$102:AN$102,LTA!J$104:AN$104)</f>
        <v>104.18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10.456286733401017</v>
      </c>
      <c r="AD68">
        <f t="shared" ref="AD68:AD98" si="4">SUM(B68:AB68,AI68:AR68)-AC68</f>
        <v>808.12453932535766</v>
      </c>
      <c r="AE68">
        <f>'IDT-1'!C68</f>
        <v>0</v>
      </c>
      <c r="AF68" s="24"/>
      <c r="AG68">
        <f t="shared" ref="AG68:AG98" si="5">SUM(AD68:AF68)</f>
        <v>808.12453932535766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7.9214780600461889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605.22893699285589</v>
      </c>
      <c r="P69" s="36">
        <v>55.28522396522397</v>
      </c>
      <c r="Q69" s="36">
        <v>18.827459525094444</v>
      </c>
      <c r="R69" s="38">
        <v>23.379999999999995</v>
      </c>
      <c r="S69" s="38">
        <v>0</v>
      </c>
      <c r="T69" s="37">
        <f>SUMPRODUCT(LTA!J69:AN69,LTA!J$101:AN$101,LTA!J$104:AN$104)</f>
        <v>81.55</v>
      </c>
      <c r="U69" s="37">
        <f>SUMPRODUCT(LTA!J69:AN69,LTA!J$102:AN$102,LTA!J$104:AN$104)</f>
        <v>104.18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10.006886523031834</v>
      </c>
      <c r="AD69">
        <f t="shared" si="4"/>
        <v>823.79871202018853</v>
      </c>
      <c r="AE69">
        <f>'IDT-1'!C69</f>
        <v>-10</v>
      </c>
      <c r="AF69" s="24"/>
      <c r="AG69">
        <f t="shared" si="5"/>
        <v>813.79871202018853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-51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7.9214780600461889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609.09114681604171</v>
      </c>
      <c r="P70" s="36">
        <v>55.28522396522397</v>
      </c>
      <c r="Q70" s="36">
        <v>18.827459525094444</v>
      </c>
      <c r="R70" s="38">
        <v>15.920000000000002</v>
      </c>
      <c r="S70" s="38">
        <v>0</v>
      </c>
      <c r="T70" s="37">
        <f>SUMPRODUCT(LTA!J70:AN70,LTA!J$101:AN$101,LTA!J$104:AN$104)</f>
        <v>63.28</v>
      </c>
      <c r="U70" s="37">
        <f>SUMPRODUCT(LTA!J70:AN70,LTA!J$102:AN$102,LTA!J$104:AN$104)</f>
        <v>104.18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9.6812780566429382</v>
      </c>
      <c r="AD70">
        <f t="shared" si="4"/>
        <v>817.25653030976332</v>
      </c>
      <c r="AE70">
        <f>'IDT-1'!C70</f>
        <v>0</v>
      </c>
      <c r="AF70" s="24"/>
      <c r="AG70">
        <f t="shared" si="5"/>
        <v>817.25653030976332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-36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7.9303566413928666</v>
      </c>
      <c r="F71">
        <f>GT_Spot!Q71</f>
        <v>0</v>
      </c>
      <c r="G71">
        <f>PPCL_NG!Q71</f>
        <v>21.08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609.80001610387262</v>
      </c>
      <c r="P71" s="36">
        <v>55.28522396522397</v>
      </c>
      <c r="Q71" s="36">
        <v>18.827459525094444</v>
      </c>
      <c r="R71" s="38">
        <v>7.82</v>
      </c>
      <c r="S71" s="38">
        <v>0</v>
      </c>
      <c r="T71" s="37">
        <f>SUMPRODUCT(LTA!J71:AN71,LTA!J$101:AN$101,LTA!J$104:AN$104)</f>
        <v>50.239999999999995</v>
      </c>
      <c r="U71" s="37">
        <f>SUMPRODUCT(LTA!J71:AN71,LTA!J$102:AN$102,LTA!J$104:AN$104)</f>
        <v>104.18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2.02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9.3214575599255998</v>
      </c>
      <c r="AD71">
        <f t="shared" si="4"/>
        <v>818.91409867565824</v>
      </c>
      <c r="AE71">
        <f>'IDT-1'!C71</f>
        <v>0</v>
      </c>
      <c r="AF71" s="24"/>
      <c r="AG71">
        <f t="shared" si="5"/>
        <v>818.91409867565824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9">
        <f>GDAM_IEX!I71</f>
        <v>2.62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7.9303566413928666</v>
      </c>
      <c r="F72">
        <f>GT_Spot!Q72</f>
        <v>0</v>
      </c>
      <c r="G72">
        <f>PPCL_NG!Q72</f>
        <v>21.08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618.30806700810251</v>
      </c>
      <c r="P72" s="36">
        <v>55.28522396522397</v>
      </c>
      <c r="Q72" s="36">
        <v>18.827459525094444</v>
      </c>
      <c r="R72" s="38">
        <v>4.78</v>
      </c>
      <c r="S72" s="38">
        <v>0</v>
      </c>
      <c r="T72" s="37">
        <f>SUMPRODUCT(LTA!J72:AN72,LTA!J$101:AN$101,LTA!J$104:AN$104)</f>
        <v>48.42</v>
      </c>
      <c r="U72" s="37">
        <f>SUMPRODUCT(LTA!J72:AN72,LTA!J$102:AN$102,LTA!J$104:AN$104)</f>
        <v>104.18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0.92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9.2175724950498932</v>
      </c>
      <c r="AD72">
        <f t="shared" si="4"/>
        <v>837.34603464476379</v>
      </c>
      <c r="AE72">
        <f>'IDT-1'!C72</f>
        <v>0</v>
      </c>
      <c r="AF72" s="24"/>
      <c r="AG72">
        <f t="shared" si="5"/>
        <v>837.34603464476379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3.4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7.9303566413928666</v>
      </c>
      <c r="F73">
        <f>GT_Spot!Q73</f>
        <v>0</v>
      </c>
      <c r="G73">
        <f>PPCL_NG!Q73</f>
        <v>21.08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625.53363328291891</v>
      </c>
      <c r="P73" s="36">
        <v>55.28522396522397</v>
      </c>
      <c r="Q73" s="36">
        <v>18.827459525094444</v>
      </c>
      <c r="R73" s="38">
        <v>2.37</v>
      </c>
      <c r="S73" s="38">
        <v>0</v>
      </c>
      <c r="T73" s="37">
        <f>SUMPRODUCT(LTA!J73:AN73,LTA!J$101:AN$101,LTA!J$104:AN$104)</f>
        <v>34.450000000000003</v>
      </c>
      <c r="U73" s="37">
        <f>SUMPRODUCT(LTA!J73:AN73,LTA!J$102:AN$102,LTA!J$104:AN$104)</f>
        <v>104.18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0.84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9.4663974782682789</v>
      </c>
      <c r="AD73">
        <f t="shared" si="4"/>
        <v>865.37277593636213</v>
      </c>
      <c r="AE73">
        <f>'IDT-1'!C73</f>
        <v>0</v>
      </c>
      <c r="AF73" s="24"/>
      <c r="AG73">
        <f t="shared" si="5"/>
        <v>865.37277593636213</v>
      </c>
      <c r="AI73" s="34">
        <f>PXIL!I73</f>
        <v>0</v>
      </c>
      <c r="AJ73" s="34">
        <f>PXIL!O73</f>
        <v>0</v>
      </c>
      <c r="AK73" s="34">
        <f>RTM_IEX!I73</f>
        <v>36.47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4.4400000000000004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7.9303566413928666</v>
      </c>
      <c r="F74">
        <f>GT_Spot!Q74</f>
        <v>0</v>
      </c>
      <c r="G74">
        <f>PPCL_NG!Q74</f>
        <v>21.08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644.3074278610552</v>
      </c>
      <c r="P74" s="36">
        <v>55.28522396522397</v>
      </c>
      <c r="Q74" s="36">
        <v>18.827459525094444</v>
      </c>
      <c r="R74" s="38">
        <v>0.73</v>
      </c>
      <c r="S74" s="38">
        <v>0</v>
      </c>
      <c r="T74" s="37">
        <f>SUMPRODUCT(LTA!J74:AN74,LTA!J$101:AN$101,LTA!J$104:AN$104)</f>
        <v>24.91</v>
      </c>
      <c r="U74" s="37">
        <f>SUMPRODUCT(LTA!J74:AN74,LTA!J$102:AN$102,LTA!J$104:AN$104)</f>
        <v>104.18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2.4500000000000002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9.501982870555878</v>
      </c>
      <c r="AD74">
        <f t="shared" si="4"/>
        <v>869.38098512221063</v>
      </c>
      <c r="AE74">
        <f>'IDT-1'!C74</f>
        <v>0</v>
      </c>
      <c r="AF74" s="24"/>
      <c r="AG74">
        <f t="shared" si="5"/>
        <v>869.38098512221063</v>
      </c>
      <c r="AI74" s="34">
        <f>PXIL!I74</f>
        <v>0</v>
      </c>
      <c r="AJ74" s="34">
        <f>PXIL!O74</f>
        <v>0</v>
      </c>
      <c r="AK74" s="34">
        <f>RTM_IEX!I74</f>
        <v>30.44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5.31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7.9977534400449315</v>
      </c>
      <c r="F75">
        <f>GT_Spot!Q75</f>
        <v>0</v>
      </c>
      <c r="G75">
        <f>PPCL_NG!Q75</f>
        <v>25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664.03015486988807</v>
      </c>
      <c r="P75" s="36">
        <v>55.28522396522397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18.329999999999998</v>
      </c>
      <c r="U75" s="37">
        <f>SUMPRODUCT(LTA!J75:AN75,LTA!J$102:AN$102,LTA!J$104:AN$104)</f>
        <v>104.19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48.35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11.704340712281278</v>
      </c>
      <c r="AD75">
        <f t="shared" si="4"/>
        <v>916.55875108797022</v>
      </c>
      <c r="AE75">
        <f>'IDT-1'!C75</f>
        <v>0</v>
      </c>
      <c r="AF75" s="24"/>
      <c r="AG75">
        <f t="shared" si="5"/>
        <v>916.55875108797022</v>
      </c>
      <c r="AI75" s="34">
        <f>PXIL!I75</f>
        <v>0</v>
      </c>
      <c r="AJ75" s="34">
        <f>PXIL!O75</f>
        <v>0</v>
      </c>
      <c r="AK75" s="34">
        <f>RTM_IEX!I75</f>
        <v>112.12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10.7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7.9977534400449315</v>
      </c>
      <c r="F76">
        <f>GT_Spot!Q76</f>
        <v>0</v>
      </c>
      <c r="G76">
        <f>PPCL_NG!Q76</f>
        <v>25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688.06134230562077</v>
      </c>
      <c r="P76" s="36">
        <v>55.28522396522397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15.309999999999999</v>
      </c>
      <c r="U76" s="37">
        <f>SUMPRODUCT(LTA!J76:AN76,LTA!J$102:AN$102,LTA!J$104:AN$104)</f>
        <v>104.23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39.770000000000003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11.674519161715725</v>
      </c>
      <c r="AD76">
        <f t="shared" si="4"/>
        <v>913.19976007426828</v>
      </c>
      <c r="AE76">
        <f>'IDT-1'!C76</f>
        <v>9.7159999999999993</v>
      </c>
      <c r="AF76" s="24"/>
      <c r="AG76">
        <f t="shared" si="5"/>
        <v>922.91576007426829</v>
      </c>
      <c r="AI76" s="34">
        <f>PXIL!I76</f>
        <v>0</v>
      </c>
      <c r="AJ76" s="34">
        <f>PXIL!O76</f>
        <v>0</v>
      </c>
      <c r="AK76" s="34">
        <f>RTM_IEX!I76</f>
        <v>97.28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9.68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7.9977534400449315</v>
      </c>
      <c r="F77">
        <f>GT_Spot!Q77</f>
        <v>0</v>
      </c>
      <c r="G77">
        <f>PPCL_NG!Q77</f>
        <v>25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688.2832752037433</v>
      </c>
      <c r="P77" s="36">
        <v>55.28522396522397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13.54</v>
      </c>
      <c r="U77" s="37">
        <f>SUMPRODUCT(LTA!J77:AN77,LTA!J$102:AN$102,LTA!J$104:AN$104)</f>
        <v>104.32000000000001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45.85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11.333184171219205</v>
      </c>
      <c r="AD77">
        <f t="shared" si="4"/>
        <v>874.75302796288759</v>
      </c>
      <c r="AE77">
        <f>'IDT-1'!C77</f>
        <v>10.776</v>
      </c>
      <c r="AF77" s="24"/>
      <c r="AG77">
        <f t="shared" si="5"/>
        <v>885.52902796288754</v>
      </c>
      <c r="AI77" s="34">
        <f>PXIL!I77</f>
        <v>0</v>
      </c>
      <c r="AJ77" s="34">
        <f>PXIL!O77</f>
        <v>0</v>
      </c>
      <c r="AK77" s="34">
        <f>RTM_IEX!I77</f>
        <v>49.59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13.96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8.0948893140202252</v>
      </c>
      <c r="F78">
        <f>GT_Spot!Q78</f>
        <v>0</v>
      </c>
      <c r="G78">
        <f>PPCL_NG!Q78</f>
        <v>25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688.28194254507571</v>
      </c>
      <c r="P78" s="36">
        <v>55.28522396522397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13.56</v>
      </c>
      <c r="U78" s="37">
        <f>SUMPRODUCT(LTA!J78:AN78,LTA!J$102:AN$102,LTA!J$104:AN$104)</f>
        <v>104.47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42.32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11.120363239513912</v>
      </c>
      <c r="AD78">
        <f t="shared" si="4"/>
        <v>850.78165210990039</v>
      </c>
      <c r="AE78">
        <f>'IDT-1'!C78</f>
        <v>16.341999999999999</v>
      </c>
      <c r="AF78" s="24"/>
      <c r="AG78">
        <f t="shared" si="5"/>
        <v>867.12365210990038</v>
      </c>
      <c r="AI78" s="34">
        <f>PXIL!I78</f>
        <v>0</v>
      </c>
      <c r="AJ78" s="34">
        <f>PXIL!O78</f>
        <v>0</v>
      </c>
      <c r="AK78" s="34">
        <f>RTM_IEX!I78</f>
        <v>29.51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13.12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8.3222738453129281</v>
      </c>
      <c r="F79">
        <f>GT_Spot!Q79</f>
        <v>0</v>
      </c>
      <c r="G79">
        <f>PPCL_NG!Q79</f>
        <v>25.14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682.80326345438982</v>
      </c>
      <c r="P79" s="36">
        <v>55.28522396522397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13.54</v>
      </c>
      <c r="U79" s="37">
        <f>SUMPRODUCT(LTA!J79:AN79,LTA!J$102:AN$102,LTA!J$104:AN$104)</f>
        <v>104.72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45.03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10.867703847391249</v>
      </c>
      <c r="AD79">
        <f t="shared" si="4"/>
        <v>822.32301694262992</v>
      </c>
      <c r="AE79">
        <f>'IDT-1'!C79</f>
        <v>22.341999999999999</v>
      </c>
      <c r="AF79" s="24"/>
      <c r="AG79">
        <f t="shared" si="5"/>
        <v>844.6650169426299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16.09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8.3222738453129281</v>
      </c>
      <c r="F80">
        <f>GT_Spot!Q80</f>
        <v>0</v>
      </c>
      <c r="G80">
        <f>PPCL_NG!Q80</f>
        <v>25.14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685.34983108491667</v>
      </c>
      <c r="P80" s="36">
        <v>55.28522396522397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13.35</v>
      </c>
      <c r="U80" s="37">
        <f>SUMPRODUCT(LTA!J80:AN80,LTA!J$102:AN$102,LTA!J$104:AN$104)</f>
        <v>104.97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36.36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10.883659172806231</v>
      </c>
      <c r="AD80">
        <f t="shared" si="4"/>
        <v>800.01362924774185</v>
      </c>
      <c r="AE80">
        <f>'IDT-1'!C80</f>
        <v>27.888000000000002</v>
      </c>
      <c r="AF80" s="24"/>
      <c r="AG80">
        <f t="shared" si="5"/>
        <v>827.90162924774188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</v>
      </c>
      <c r="AM80" s="34">
        <f>RTM_PXI!I80</f>
        <v>0</v>
      </c>
      <c r="AN80" s="34">
        <f>RTM_PXI!O80</f>
        <v>0</v>
      </c>
      <c r="AO80" s="149">
        <f>GDAM_IEX!I80</f>
        <v>11.86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8.3222738453129281</v>
      </c>
      <c r="F81">
        <f>GT_Spot!Q81</f>
        <v>0</v>
      </c>
      <c r="G81">
        <f>PPCL_NG!Q81</f>
        <v>25.14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697.88088451289605</v>
      </c>
      <c r="P81" s="36">
        <v>55.28522396522397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13.62</v>
      </c>
      <c r="U81" s="37">
        <f>SUMPRODUCT(LTA!J81:AN81,LTA!J$102:AN$102,LTA!J$104:AN$104)</f>
        <v>105.55000000000001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31.6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11.111566993416355</v>
      </c>
      <c r="AD81">
        <f t="shared" si="4"/>
        <v>785.50677485511108</v>
      </c>
      <c r="AE81">
        <f>'IDT-1'!C81</f>
        <v>37.131999999999998</v>
      </c>
      <c r="AF81" s="24"/>
      <c r="AG81">
        <f t="shared" si="5"/>
        <v>822.63877485511102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-32</v>
      </c>
      <c r="AM81" s="34">
        <f>RTM_PXI!I81</f>
        <v>0</v>
      </c>
      <c r="AN81" s="34">
        <f>RTM_PXI!O81</f>
        <v>0</v>
      </c>
      <c r="AO81" s="149">
        <f>GDAM_IEX!I81</f>
        <v>8.9600000000000009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8.3222738453129281</v>
      </c>
      <c r="F82">
        <f>GT_Spot!Q82</f>
        <v>0</v>
      </c>
      <c r="G82">
        <f>PPCL_NG!Q82</f>
        <v>25.14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694.67928893489591</v>
      </c>
      <c r="P82" s="36">
        <v>55.28522396522397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13.37</v>
      </c>
      <c r="U82" s="37">
        <f>SUMPRODUCT(LTA!J82:AN82,LTA!J$102:AN$102,LTA!J$104:AN$104)</f>
        <v>105.91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10.958264267907033</v>
      </c>
      <c r="AD82">
        <f t="shared" si="4"/>
        <v>716.00848200262021</v>
      </c>
      <c r="AE82">
        <f>'IDT-1'!C82</f>
        <v>86.08</v>
      </c>
      <c r="AF82" s="24"/>
      <c r="AG82">
        <f t="shared" si="5"/>
        <v>802.08848200262025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-58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8.3222738453129281</v>
      </c>
      <c r="F83">
        <f>GT_Spot!Q83</f>
        <v>0</v>
      </c>
      <c r="G83">
        <f>PPCL_NG!Q83</f>
        <v>25.14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687.90412393489589</v>
      </c>
      <c r="P83" s="36">
        <v>55.28522396522397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13.51</v>
      </c>
      <c r="U83" s="37">
        <f>SUMPRODUCT(LTA!J83:AN83,LTA!J$102:AN$102,LTA!J$104:AN$104)</f>
        <v>106.06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11.238563661750455</v>
      </c>
      <c r="AD83">
        <f t="shared" si="4"/>
        <v>671.24301760877665</v>
      </c>
      <c r="AE83">
        <f>'IDT-1'!C83</f>
        <v>100</v>
      </c>
      <c r="AF83" s="24"/>
      <c r="AG83">
        <f t="shared" si="5"/>
        <v>771.24301760877665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-96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8.3222738453129281</v>
      </c>
      <c r="F84">
        <f>GT_Spot!Q84</f>
        <v>0</v>
      </c>
      <c r="G84">
        <f>PPCL_NG!Q84</f>
        <v>25.14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662.88403251479679</v>
      </c>
      <c r="P84" s="36">
        <v>55.28522396522397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13.52</v>
      </c>
      <c r="U84" s="37">
        <f>SUMPRODUCT(LTA!J84:AN84,LTA!J$102:AN$102,LTA!J$104:AN$104)</f>
        <v>106.15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10.974876219642605</v>
      </c>
      <c r="AD84">
        <f t="shared" si="4"/>
        <v>651.58661363078545</v>
      </c>
      <c r="AE84">
        <f>'IDT-1'!C84</f>
        <v>100</v>
      </c>
      <c r="AF84" s="24"/>
      <c r="AG84">
        <f t="shared" si="5"/>
        <v>751.58661363078545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-91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8.5968591961671539</v>
      </c>
      <c r="F85">
        <f>GT_Spot!Q85</f>
        <v>0</v>
      </c>
      <c r="G85">
        <f>PPCL_NG!Q85</f>
        <v>25.14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639.83527102476376</v>
      </c>
      <c r="P85" s="36">
        <v>55.28522396522397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13.38</v>
      </c>
      <c r="U85" s="37">
        <f>SUMPRODUCT(LTA!J85:AN85,LTA!J$102:AN$102,LTA!J$104:AN$104)</f>
        <v>106.29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10.445972751296607</v>
      </c>
      <c r="AD85">
        <f t="shared" si="4"/>
        <v>666.34134095995273</v>
      </c>
      <c r="AE85">
        <f>'IDT-1'!C85</f>
        <v>60</v>
      </c>
      <c r="AF85" s="24"/>
      <c r="AG85">
        <f t="shared" si="5"/>
        <v>726.34134095995273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-54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8.5968591961671539</v>
      </c>
      <c r="F86">
        <f>GT_Spot!Q86</f>
        <v>0</v>
      </c>
      <c r="G86">
        <f>PPCL_NG!Q86</f>
        <v>25.14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627.48378213562705</v>
      </c>
      <c r="P86" s="36">
        <v>55.28522396522397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13.43</v>
      </c>
      <c r="U86" s="37">
        <f>SUMPRODUCT(LTA!J86:AN86,LTA!J$102:AN$102,LTA!J$104:AN$104)</f>
        <v>106.41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10.152334971106102</v>
      </c>
      <c r="AD86">
        <f t="shared" si="4"/>
        <v>675.45348985100645</v>
      </c>
      <c r="AE86">
        <f>'IDT-1'!C86</f>
        <v>30</v>
      </c>
      <c r="AF86" s="24"/>
      <c r="AG86">
        <f t="shared" si="5"/>
        <v>705.45348985100645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-33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8.5968591961671539</v>
      </c>
      <c r="F87">
        <f>GT_Spot!Q87</f>
        <v>0</v>
      </c>
      <c r="G87">
        <f>PPCL_NG!Q87</f>
        <v>25.46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596.42160327676072</v>
      </c>
      <c r="P87" s="36">
        <v>55.28522396522397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13.45</v>
      </c>
      <c r="U87" s="37">
        <f>SUMPRODUCT(LTA!J87:AN87,LTA!J$102:AN$102,LTA!J$104:AN$104)</f>
        <v>106.39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9.713119374226368</v>
      </c>
      <c r="AD87">
        <f t="shared" si="4"/>
        <v>664.15052658901993</v>
      </c>
      <c r="AE87">
        <f>'IDT-1'!C87</f>
        <v>20</v>
      </c>
      <c r="AF87" s="24"/>
      <c r="AG87">
        <f t="shared" si="5"/>
        <v>684.15052658901993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8.5968591961671539</v>
      </c>
      <c r="F88">
        <f>GT_Spot!Q88</f>
        <v>0</v>
      </c>
      <c r="G88">
        <f>PPCL_NG!Q88</f>
        <v>25.46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589.50749922866567</v>
      </c>
      <c r="P88" s="36">
        <v>55.28522396522397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13.64</v>
      </c>
      <c r="U88" s="37">
        <f>SUMPRODUCT(LTA!J88:AN88,LTA!J$102:AN$102,LTA!J$104:AN$104)</f>
        <v>106.44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9.6188747485143491</v>
      </c>
      <c r="AD88">
        <f t="shared" si="4"/>
        <v>661.57066716663689</v>
      </c>
      <c r="AE88">
        <f>'IDT-1'!C88</f>
        <v>10</v>
      </c>
      <c r="AF88" s="24"/>
      <c r="AG88">
        <f t="shared" si="5"/>
        <v>671.57066716663689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8.5968591961671539</v>
      </c>
      <c r="F89">
        <f>GT_Spot!Q89</f>
        <v>0</v>
      </c>
      <c r="G89">
        <f>PPCL_NG!Q89</f>
        <v>25.46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592.46916415808937</v>
      </c>
      <c r="P89" s="36">
        <v>55.28522396522397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13.5</v>
      </c>
      <c r="U89" s="37">
        <f>SUMPRODUCT(LTA!J89:AN89,LTA!J$102:AN$102,LTA!J$104:AN$104)</f>
        <v>106.49000000000001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9.8128298228149884</v>
      </c>
      <c r="AD89">
        <f t="shared" si="4"/>
        <v>645.24837702176001</v>
      </c>
      <c r="AE89">
        <f>'IDT-1'!C89</f>
        <v>10</v>
      </c>
      <c r="AF89" s="24"/>
      <c r="AG89">
        <f t="shared" si="5"/>
        <v>655.24837702176001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-29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8.5968591961671539</v>
      </c>
      <c r="F90">
        <f>GT_Spot!Q90</f>
        <v>0</v>
      </c>
      <c r="G90">
        <f>PPCL_NG!Q90</f>
        <v>25.46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590.78300820729453</v>
      </c>
      <c r="P90" s="36">
        <v>55.28522396522397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13.56</v>
      </c>
      <c r="U90" s="37">
        <f>SUMPRODUCT(LTA!J90:AN90,LTA!J$102:AN$102,LTA!J$104:AN$104)</f>
        <v>106.63000000000001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9.7287266302704314</v>
      </c>
      <c r="AD90">
        <f t="shared" si="4"/>
        <v>651.84632426350959</v>
      </c>
      <c r="AE90">
        <f>'IDT-1'!C90</f>
        <v>0</v>
      </c>
      <c r="AF90" s="24"/>
      <c r="AG90">
        <f t="shared" si="5"/>
        <v>651.84632426350959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8.5968591961671539</v>
      </c>
      <c r="F91">
        <f>GT_Spot!Q91</f>
        <v>0</v>
      </c>
      <c r="G91">
        <f>PPCL_NG!Q91</f>
        <v>25.46</v>
      </c>
      <c r="H91">
        <f>PPCL_Spot!Q91</f>
        <v>0</v>
      </c>
      <c r="I91">
        <f>Bawana_NG!Q91</f>
        <v>57.600000000000016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580.59061107188847</v>
      </c>
      <c r="P91" s="36">
        <v>55.825274995274995</v>
      </c>
      <c r="Q91" s="36">
        <v>19.017433890987586</v>
      </c>
      <c r="R91" s="38">
        <v>0</v>
      </c>
      <c r="S91" s="38">
        <v>0</v>
      </c>
      <c r="T91" s="37">
        <f>SUMPRODUCT(LTA!J91:AN91,LTA!J$101:AN$101,LTA!J$104:AN$104)</f>
        <v>13.47</v>
      </c>
      <c r="U91" s="37">
        <f>SUMPRODUCT(LTA!J91:AN91,LTA!J$102:AN$102,LTA!J$104:AN$104)</f>
        <v>106.43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10.350581303757355</v>
      </c>
      <c r="AD91">
        <f t="shared" si="4"/>
        <v>561.76209785056074</v>
      </c>
      <c r="AE91">
        <f>'IDT-1'!C91</f>
        <v>70</v>
      </c>
      <c r="AF91" s="24"/>
      <c r="AG91">
        <f t="shared" si="5"/>
        <v>631.76209785056074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8.5968591961671539</v>
      </c>
      <c r="F92">
        <f>GT_Spot!Q92</f>
        <v>0</v>
      </c>
      <c r="G92">
        <f>PPCL_NG!Q92</f>
        <v>25.46</v>
      </c>
      <c r="H92">
        <f>PPCL_Spot!Q92</f>
        <v>0</v>
      </c>
      <c r="I92">
        <f>Bawana_NG!Q92</f>
        <v>57.600000000000016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580.59061107188847</v>
      </c>
      <c r="P92" s="36">
        <v>55.825274995274995</v>
      </c>
      <c r="Q92" s="36">
        <v>19.017433890987586</v>
      </c>
      <c r="R92" s="38">
        <v>0</v>
      </c>
      <c r="S92" s="38">
        <v>0</v>
      </c>
      <c r="T92" s="37">
        <f>SUMPRODUCT(LTA!J92:AN92,LTA!J$101:AN$101,LTA!J$104:AN$104)</f>
        <v>13.56</v>
      </c>
      <c r="U92" s="37">
        <f>SUMPRODUCT(LTA!J92:AN92,LTA!J$102:AN$102,LTA!J$104:AN$104)</f>
        <v>106.30000000000001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10.163788625791254</v>
      </c>
      <c r="AD92">
        <f t="shared" si="4"/>
        <v>582.90889052852697</v>
      </c>
      <c r="AE92">
        <f>'IDT-1'!C92</f>
        <v>40</v>
      </c>
      <c r="AF92" s="24"/>
      <c r="AG92">
        <f t="shared" si="5"/>
        <v>622.90889052852697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-37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8.5968591961671539</v>
      </c>
      <c r="F93">
        <f>GT_Spot!Q93</f>
        <v>0</v>
      </c>
      <c r="G93">
        <f>PPCL_NG!Q93</f>
        <v>25.46</v>
      </c>
      <c r="H93">
        <f>PPCL_Spot!Q93</f>
        <v>0</v>
      </c>
      <c r="I93">
        <f>Bawana_NG!Q93</f>
        <v>57.600000000000016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579.62336999174784</v>
      </c>
      <c r="P93" s="36">
        <v>55.28614666147773</v>
      </c>
      <c r="Q93" s="36">
        <v>18.826814413804769</v>
      </c>
      <c r="R93" s="38">
        <v>0</v>
      </c>
      <c r="S93" s="38">
        <v>0</v>
      </c>
      <c r="T93" s="37">
        <f>SUMPRODUCT(LTA!J93:AN93,LTA!J$101:AN$101,LTA!J$104:AN$104)</f>
        <v>13.54</v>
      </c>
      <c r="U93" s="37">
        <f>SUMPRODUCT(LTA!J93:AN93,LTA!J$102:AN$102,LTA!J$104:AN$104)</f>
        <v>106.19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10.156589251071583</v>
      </c>
      <c r="AD93">
        <f t="shared" si="4"/>
        <v>580.08910101212564</v>
      </c>
      <c r="AE93">
        <f>'IDT-1'!C93</f>
        <v>30</v>
      </c>
      <c r="AF93" s="24"/>
      <c r="AG93">
        <f t="shared" si="5"/>
        <v>610.08910101212564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-38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8.5968591961671539</v>
      </c>
      <c r="F94">
        <f>GT_Spot!Q94</f>
        <v>0</v>
      </c>
      <c r="G94">
        <f>PPCL_NG!Q94</f>
        <v>25.46</v>
      </c>
      <c r="H94">
        <f>PPCL_Spot!Q94</f>
        <v>0</v>
      </c>
      <c r="I94">
        <f>Bawana_NG!Q94</f>
        <v>57.600000000000016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579.62336999174784</v>
      </c>
      <c r="P94" s="36">
        <v>55.28614666147773</v>
      </c>
      <c r="Q94" s="36">
        <v>18.826814413804769</v>
      </c>
      <c r="R94" s="38">
        <v>0</v>
      </c>
      <c r="S94" s="38">
        <v>0</v>
      </c>
      <c r="T94" s="37">
        <f>SUMPRODUCT(LTA!J94:AN94,LTA!J$101:AN$101,LTA!J$104:AN$104)</f>
        <v>13.42</v>
      </c>
      <c r="U94" s="37">
        <f>SUMPRODUCT(LTA!J94:AN94,LTA!J$102:AN$102,LTA!J$104:AN$104)</f>
        <v>106.07000000000001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10.056817848327439</v>
      </c>
      <c r="AD94">
        <f t="shared" si="4"/>
        <v>590.94887241486992</v>
      </c>
      <c r="AE94">
        <f>'IDT-1'!C94</f>
        <v>10</v>
      </c>
      <c r="AF94" s="24"/>
      <c r="AG94">
        <f t="shared" si="5"/>
        <v>600.94887241486992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8.5968591961671539</v>
      </c>
      <c r="F95">
        <f>GT_Spot!Q95</f>
        <v>0</v>
      </c>
      <c r="G95">
        <f>PPCL_NG!Q95</f>
        <v>25.46</v>
      </c>
      <c r="H95">
        <f>PPCL_Spot!Q95</f>
        <v>0</v>
      </c>
      <c r="I95">
        <f>Bawana_NG!Q95</f>
        <v>57.600000000000016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580.97840299174777</v>
      </c>
      <c r="P95" s="36">
        <v>55.28614666147773</v>
      </c>
      <c r="Q95" s="36">
        <v>18.826814413804769</v>
      </c>
      <c r="R95" s="38">
        <v>0</v>
      </c>
      <c r="S95" s="38">
        <v>0</v>
      </c>
      <c r="T95" s="37">
        <f>SUMPRODUCT(LTA!J95:AN95,LTA!J$101:AN$101,LTA!J$104:AN$104)</f>
        <v>13.54</v>
      </c>
      <c r="U95" s="37">
        <f>SUMPRODUCT(LTA!J95:AN95,LTA!J$102:AN$102,LTA!J$104:AN$104)</f>
        <v>105.96000000000001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10.166489541471584</v>
      </c>
      <c r="AD95">
        <f t="shared" si="4"/>
        <v>581.2042337217257</v>
      </c>
      <c r="AE95">
        <f>'IDT-1'!C95</f>
        <v>0</v>
      </c>
      <c r="AF95" s="24"/>
      <c r="AG95">
        <f t="shared" si="5"/>
        <v>581.2042337217257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-38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8.5968591961671539</v>
      </c>
      <c r="F96">
        <f>GT_Spot!Q96</f>
        <v>0</v>
      </c>
      <c r="G96">
        <f>PPCL_NG!Q96</f>
        <v>25.46</v>
      </c>
      <c r="H96">
        <f>PPCL_Spot!Q96</f>
        <v>0</v>
      </c>
      <c r="I96">
        <f>Bawana_NG!Q96</f>
        <v>57.600000000000016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580.97840299174777</v>
      </c>
      <c r="P96" s="36">
        <v>55.28614666147773</v>
      </c>
      <c r="Q96" s="36">
        <v>18.826814413804769</v>
      </c>
      <c r="R96" s="38">
        <v>0</v>
      </c>
      <c r="S96" s="38">
        <v>0</v>
      </c>
      <c r="T96" s="37">
        <f>SUMPRODUCT(LTA!J96:AN96,LTA!J$101:AN$101,LTA!J$104:AN$104)</f>
        <v>13.56</v>
      </c>
      <c r="U96" s="37">
        <f>SUMPRODUCT(LTA!J96:AN96,LTA!J$102:AN$102,LTA!J$104:AN$104)</f>
        <v>105.89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10.192683924038169</v>
      </c>
      <c r="AD96">
        <f t="shared" si="4"/>
        <v>578.12803933915905</v>
      </c>
      <c r="AE96">
        <f>'IDT-1'!C96</f>
        <v>0</v>
      </c>
      <c r="AF96" s="24"/>
      <c r="AG96">
        <f t="shared" si="5"/>
        <v>578.12803933915905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-41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8.5968591961671539</v>
      </c>
      <c r="F97">
        <f>GT_Spot!Q97</f>
        <v>0</v>
      </c>
      <c r="G97">
        <f>PPCL_NG!Q97</f>
        <v>25.46</v>
      </c>
      <c r="H97">
        <f>PPCL_Spot!Q97</f>
        <v>0</v>
      </c>
      <c r="I97">
        <f>Bawana_NG!Q97</f>
        <v>57.600000000000016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580.97840299174777</v>
      </c>
      <c r="P97" s="36">
        <v>55.28614666147773</v>
      </c>
      <c r="Q97" s="36">
        <v>18.826814413804769</v>
      </c>
      <c r="R97" s="38">
        <v>0</v>
      </c>
      <c r="S97" s="38">
        <v>0</v>
      </c>
      <c r="T97" s="37">
        <f>SUMPRODUCT(LTA!J97:AN97,LTA!J$101:AN$101,LTA!J$104:AN$104)</f>
        <v>13.53</v>
      </c>
      <c r="U97" s="37">
        <f>SUMPRODUCT(LTA!J97:AN97,LTA!J$102:AN$102,LTA!J$104:AN$104)</f>
        <v>105.84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10.227492434126953</v>
      </c>
      <c r="AD97">
        <f t="shared" si="4"/>
        <v>574.01323082907038</v>
      </c>
      <c r="AE97">
        <f>'IDT-1'!C97</f>
        <v>0</v>
      </c>
      <c r="AF97" s="24"/>
      <c r="AG97">
        <f t="shared" si="5"/>
        <v>574.01323082907038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-45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8.5968591961671539</v>
      </c>
      <c r="F98">
        <f>GT_Spot!Q98</f>
        <v>0</v>
      </c>
      <c r="G98">
        <f>PPCL_NG!Q98</f>
        <v>25.46</v>
      </c>
      <c r="H98">
        <f>PPCL_Spot!Q98</f>
        <v>0</v>
      </c>
      <c r="I98">
        <f>Bawana_NG!Q98</f>
        <v>57.600000000000016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580.97840299174777</v>
      </c>
      <c r="P98" s="36">
        <v>55.28614666147773</v>
      </c>
      <c r="Q98" s="36">
        <v>18.826814413804769</v>
      </c>
      <c r="R98" s="38">
        <v>0</v>
      </c>
      <c r="S98" s="38">
        <v>0</v>
      </c>
      <c r="T98" s="37">
        <f>SUMPRODUCT(LTA!J98:AN98,LTA!J$101:AN$101,LTA!J$104:AN$104)</f>
        <v>13.39</v>
      </c>
      <c r="U98" s="37">
        <f>SUMPRODUCT(LTA!J98:AN98,LTA!J$102:AN$102,LTA!J$104:AN$104)</f>
        <v>105.61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10.313017709348905</v>
      </c>
      <c r="AD98">
        <f t="shared" si="4"/>
        <v>563.55770555384845</v>
      </c>
      <c r="AE98">
        <f>'IDT-1'!C98</f>
        <v>0</v>
      </c>
      <c r="AF98" s="24"/>
      <c r="AG98">
        <f t="shared" si="5"/>
        <v>563.55770555384845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-55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0.13997999999999983</v>
      </c>
      <c r="E99">
        <f t="shared" si="6"/>
        <v>0.20021522135297654</v>
      </c>
      <c r="F99">
        <f t="shared" si="6"/>
        <v>0</v>
      </c>
      <c r="G99">
        <f t="shared" si="6"/>
        <v>0.60701000000000049</v>
      </c>
      <c r="H99">
        <f t="shared" si="6"/>
        <v>0</v>
      </c>
      <c r="I99">
        <f t="shared" si="6"/>
        <v>1.2028500000000006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13.871047396984707</v>
      </c>
      <c r="P99" s="36">
        <f t="shared" si="6"/>
        <v>1.2251049352131274</v>
      </c>
      <c r="Q99" s="36">
        <f t="shared" si="6"/>
        <v>0.37925187106342734</v>
      </c>
      <c r="R99" s="38">
        <f t="shared" si="6"/>
        <v>0.25271433566433571</v>
      </c>
      <c r="S99" s="38">
        <f t="shared" si="6"/>
        <v>0</v>
      </c>
      <c r="T99" s="37">
        <f t="shared" si="6"/>
        <v>1.9753950000000011</v>
      </c>
      <c r="U99" s="37">
        <f t="shared" si="6"/>
        <v>2.5605850000000006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7.3877499999999999E-2</v>
      </c>
      <c r="Z99" s="34">
        <f t="shared" si="6"/>
        <v>-1.6647874999999999</v>
      </c>
      <c r="AA99" s="75">
        <f t="shared" si="6"/>
        <v>0</v>
      </c>
      <c r="AB99" s="75">
        <f t="shared" si="6"/>
        <v>-3.3416799999999984</v>
      </c>
      <c r="AC99">
        <f t="shared" si="6"/>
        <v>0.25171923577648858</v>
      </c>
      <c r="AD99">
        <f t="shared" si="6"/>
        <v>16.400482024502086</v>
      </c>
      <c r="AE99">
        <f t="shared" si="6"/>
        <v>0.16340100000000002</v>
      </c>
      <c r="AG99">
        <f t="shared" si="6"/>
        <v>16.563883024502083</v>
      </c>
      <c r="AI99">
        <f t="shared" si="6"/>
        <v>0</v>
      </c>
      <c r="AJ99">
        <f t="shared" si="6"/>
        <v>0</v>
      </c>
      <c r="AK99">
        <f t="shared" si="6"/>
        <v>8.8852499999999987E-2</v>
      </c>
      <c r="AL99">
        <f t="shared" si="6"/>
        <v>-0.94325000000000003</v>
      </c>
      <c r="AM99">
        <f t="shared" si="6"/>
        <v>0</v>
      </c>
      <c r="AN99">
        <f t="shared" si="6"/>
        <v>0</v>
      </c>
      <c r="AO99">
        <f t="shared" si="6"/>
        <v>2.5034999999999998E-2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7.5225</v>
      </c>
      <c r="E3">
        <f>GT_NG!T3</f>
        <v>11.218951290923611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564.6087644485757</v>
      </c>
      <c r="P3" s="36">
        <v>60.765741825741827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266.64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-219</v>
      </c>
      <c r="AA3" s="75">
        <f>STOA!J3</f>
        <v>5.35</v>
      </c>
      <c r="AB3" s="75">
        <f>-STOA!P3</f>
        <v>0</v>
      </c>
      <c r="AC3">
        <f>SUMIF(B3:AB3,"&gt;0")*$AC$2-SUMIF(B3:AB3,"&lt;0")*($AC$2/(1-$AC$2))+SUMIF(AI3:AR3,"&gt;0")*$AC$2-SUMIF(AI3:AR3,"&lt;0")*($AC$2/(1-$AC$2))</f>
        <v>11.876983355553893</v>
      </c>
      <c r="AD3">
        <f>SUM(B3:AB3,AI3:AR3)-AC3</f>
        <v>897.8359062118459</v>
      </c>
      <c r="AE3">
        <f>'IDT-1'!F3</f>
        <v>0</v>
      </c>
      <c r="AF3" s="24"/>
      <c r="AG3">
        <f>SUM(AD3:AF3)</f>
        <v>897.8359062118459</v>
      </c>
      <c r="AI3" s="34">
        <f>PXIL!J3</f>
        <v>0</v>
      </c>
      <c r="AJ3" s="34">
        <f>PXIL!P3</f>
        <v>0</v>
      </c>
      <c r="AK3" s="34">
        <f>RTM_IEX!J3</f>
        <v>19.329999999999998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7.5225</v>
      </c>
      <c r="E4">
        <f>GT_NG!T4</f>
        <v>11.218951290923611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573.31731960064906</v>
      </c>
      <c r="P4" s="36">
        <v>60.765741825741827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266.64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-230</v>
      </c>
      <c r="AA4" s="75">
        <f>STOA!J4</f>
        <v>5.35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12.051278043636287</v>
      </c>
      <c r="AD4">
        <f t="shared" ref="AD4:AD67" si="1">SUM(B4:AB4,AI4:AR4)-AC4</f>
        <v>895.37016667583703</v>
      </c>
      <c r="AE4">
        <f>'IDT-1'!F4</f>
        <v>0</v>
      </c>
      <c r="AF4" s="24"/>
      <c r="AG4">
        <f t="shared" ref="AG4:AG67" si="2">SUM(AD4:AF4)</f>
        <v>895.37016667583703</v>
      </c>
      <c r="AI4" s="34">
        <f>PXIL!J4</f>
        <v>0</v>
      </c>
      <c r="AJ4" s="34">
        <f>PXIL!P4</f>
        <v>0</v>
      </c>
      <c r="AK4" s="34">
        <f>RTM_IEX!J4</f>
        <v>19.329999999999998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7.5225</v>
      </c>
      <c r="E5">
        <f>GT_NG!T5</f>
        <v>11.218951290923611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578.36030666671752</v>
      </c>
      <c r="P5" s="36">
        <v>60.765741825741827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266.64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-233</v>
      </c>
      <c r="AA5" s="75">
        <f>STOA!J5</f>
        <v>5.35</v>
      </c>
      <c r="AB5" s="75">
        <f>-STOA!P5</f>
        <v>0</v>
      </c>
      <c r="AC5">
        <f t="shared" si="0"/>
        <v>12.147810712384274</v>
      </c>
      <c r="AD5">
        <f t="shared" si="1"/>
        <v>900.21662107315728</v>
      </c>
      <c r="AE5">
        <f>'IDT-1'!F5</f>
        <v>0</v>
      </c>
      <c r="AF5" s="24"/>
      <c r="AG5">
        <f t="shared" si="2"/>
        <v>900.21662107315728</v>
      </c>
      <c r="AI5" s="34">
        <f>PXIL!J5</f>
        <v>0</v>
      </c>
      <c r="AJ5" s="34">
        <f>PXIL!P5</f>
        <v>0</v>
      </c>
      <c r="AK5" s="34">
        <f>RTM_IEX!J5</f>
        <v>22.23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7.5225</v>
      </c>
      <c r="E6">
        <f>GT_NG!T6</f>
        <v>11.218951290923611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579.18977941060984</v>
      </c>
      <c r="P6" s="36">
        <v>60.765741825741827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266.64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-187.58</v>
      </c>
      <c r="AA6" s="75">
        <f>STOA!J6</f>
        <v>5.35</v>
      </c>
      <c r="AB6" s="75">
        <f>-STOA!P6</f>
        <v>0</v>
      </c>
      <c r="AC6">
        <f t="shared" si="0"/>
        <v>11.866975983749253</v>
      </c>
      <c r="AD6">
        <f t="shared" si="1"/>
        <v>889.51692854568466</v>
      </c>
      <c r="AE6">
        <f>'IDT-1'!F6</f>
        <v>0</v>
      </c>
      <c r="AF6" s="24"/>
      <c r="AG6">
        <f t="shared" si="2"/>
        <v>889.51692854568466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7.5225</v>
      </c>
      <c r="E7">
        <f>GT_NG!T7</f>
        <v>11.218951290923611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559.43644605270322</v>
      </c>
      <c r="P7" s="36">
        <v>60.765741825741827</v>
      </c>
      <c r="Q7" s="36">
        <v>7.7286922686516668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235.70999999999998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-107</v>
      </c>
      <c r="AA7" s="75">
        <f>STOA!J7</f>
        <v>5.26</v>
      </c>
      <c r="AB7" s="75">
        <f>-STOA!P7</f>
        <v>0</v>
      </c>
      <c r="AC7">
        <f t="shared" si="0"/>
        <v>10.282845517461684</v>
      </c>
      <c r="AD7">
        <f t="shared" si="1"/>
        <v>858.89948592055862</v>
      </c>
      <c r="AE7">
        <f>'IDT-1'!F7</f>
        <v>0</v>
      </c>
      <c r="AF7" s="24"/>
      <c r="AG7">
        <f t="shared" si="2"/>
        <v>858.89948592055862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-42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7.5225</v>
      </c>
      <c r="E8">
        <f>GT_NG!T8</f>
        <v>11.218951290923611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560.09686800740303</v>
      </c>
      <c r="P8" s="36">
        <v>60.765741825741827</v>
      </c>
      <c r="Q8" s="36">
        <v>7.7286922686516668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216.39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-120</v>
      </c>
      <c r="AA8" s="75">
        <f>STOA!J8</f>
        <v>5.26</v>
      </c>
      <c r="AB8" s="75">
        <f>-STOA!P8</f>
        <v>0</v>
      </c>
      <c r="AC8">
        <f t="shared" si="0"/>
        <v>10.047616210485478</v>
      </c>
      <c r="AD8">
        <f t="shared" si="1"/>
        <v>848.47513718223468</v>
      </c>
      <c r="AE8">
        <f>'IDT-1'!F8</f>
        <v>0</v>
      </c>
      <c r="AF8" s="24"/>
      <c r="AG8">
        <f t="shared" si="2"/>
        <v>848.47513718223468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-21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7.5225</v>
      </c>
      <c r="E9">
        <f>GT_NG!T9</f>
        <v>11.218951290923611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564.15486006922345</v>
      </c>
      <c r="P9" s="36">
        <v>60.765741825741827</v>
      </c>
      <c r="Q9" s="36">
        <v>7.7286922686516668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216.39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-120</v>
      </c>
      <c r="AA9" s="75">
        <f>STOA!J9</f>
        <v>5.26</v>
      </c>
      <c r="AB9" s="75">
        <f>-STOA!P9</f>
        <v>0</v>
      </c>
      <c r="AC9">
        <f t="shared" si="0"/>
        <v>10.101082795673888</v>
      </c>
      <c r="AD9">
        <f t="shared" si="1"/>
        <v>850.47966265886669</v>
      </c>
      <c r="AE9">
        <f>'IDT-1'!F9</f>
        <v>0</v>
      </c>
      <c r="AF9" s="24"/>
      <c r="AG9">
        <f t="shared" si="2"/>
        <v>850.47966265886669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-23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11.218951290923611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557.81496545522248</v>
      </c>
      <c r="P10" s="36">
        <v>60.765741825741827</v>
      </c>
      <c r="Q10" s="36">
        <v>7.7286922686516668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216.39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-127</v>
      </c>
      <c r="AA10" s="75">
        <f>STOA!J10</f>
        <v>5.26</v>
      </c>
      <c r="AB10" s="75">
        <f>-STOA!P10</f>
        <v>0</v>
      </c>
      <c r="AC10">
        <f t="shared" si="0"/>
        <v>10.063047978115071</v>
      </c>
      <c r="AD10">
        <f t="shared" si="1"/>
        <v>842.17780286242453</v>
      </c>
      <c r="AE10">
        <f>'IDT-1'!F10</f>
        <v>0</v>
      </c>
      <c r="AF10" s="24"/>
      <c r="AG10">
        <f t="shared" si="2"/>
        <v>842.17780286242453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-18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11.218951290923611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553.74465972692315</v>
      </c>
      <c r="P11" s="36">
        <v>61.302896291046544</v>
      </c>
      <c r="Q11" s="36">
        <v>7.81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215.77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-140</v>
      </c>
      <c r="AA11" s="75">
        <f>STOA!J11</f>
        <v>5.17</v>
      </c>
      <c r="AB11" s="75">
        <f>-STOA!P11</f>
        <v>0</v>
      </c>
      <c r="AC11">
        <f t="shared" si="0"/>
        <v>10.10632690273634</v>
      </c>
      <c r="AD11">
        <f t="shared" si="1"/>
        <v>828.97268040615677</v>
      </c>
      <c r="AE11">
        <f>'IDT-1'!F11</f>
        <v>0</v>
      </c>
      <c r="AF11" s="24"/>
      <c r="AG11">
        <f t="shared" si="2"/>
        <v>828.97268040615677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11.218951290923611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560.44648056349672</v>
      </c>
      <c r="P12" s="36">
        <v>61.302896291046544</v>
      </c>
      <c r="Q12" s="36">
        <v>7.81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215.77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-147</v>
      </c>
      <c r="AA12" s="75">
        <f>STOA!J12</f>
        <v>5.17</v>
      </c>
      <c r="AB12" s="75">
        <f>-STOA!P12</f>
        <v>0</v>
      </c>
      <c r="AC12">
        <f t="shared" si="0"/>
        <v>10.289596711408921</v>
      </c>
      <c r="AD12">
        <f t="shared" si="1"/>
        <v>821.49123143405791</v>
      </c>
      <c r="AE12">
        <f>'IDT-1'!F12</f>
        <v>0</v>
      </c>
      <c r="AF12" s="24"/>
      <c r="AG12">
        <f t="shared" si="2"/>
        <v>821.49123143405791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-21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11.218951290923611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560.44648056349672</v>
      </c>
      <c r="P13" s="36">
        <v>62.872970470115753</v>
      </c>
      <c r="Q13" s="36">
        <v>13.910000000000002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-152</v>
      </c>
      <c r="AA13" s="75">
        <f>STOA!J13</f>
        <v>5.17</v>
      </c>
      <c r="AB13" s="75">
        <f>-STOA!P13</f>
        <v>0</v>
      </c>
      <c r="AC13">
        <f t="shared" si="0"/>
        <v>10.367995491706928</v>
      </c>
      <c r="AD13">
        <f t="shared" si="1"/>
        <v>828.31290683282919</v>
      </c>
      <c r="AE13">
        <f>'IDT-1'!F13</f>
        <v>0</v>
      </c>
      <c r="AF13" s="24"/>
      <c r="AG13">
        <f t="shared" si="2"/>
        <v>828.31290683282919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-17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11.218951290923611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560.44648056349672</v>
      </c>
      <c r="P14" s="36">
        <v>62.872970470115753</v>
      </c>
      <c r="Q14" s="36">
        <v>13.910000000000002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-160</v>
      </c>
      <c r="AA14" s="75">
        <f>STOA!J14</f>
        <v>5.17</v>
      </c>
      <c r="AB14" s="75">
        <f>-STOA!P14</f>
        <v>0</v>
      </c>
      <c r="AC14">
        <f t="shared" si="0"/>
        <v>10.43902051188449</v>
      </c>
      <c r="AD14">
        <f t="shared" si="1"/>
        <v>820.24188181265163</v>
      </c>
      <c r="AE14">
        <f>'IDT-1'!F14</f>
        <v>0</v>
      </c>
      <c r="AF14" s="24"/>
      <c r="AG14">
        <f t="shared" si="2"/>
        <v>820.24188181265163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-17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11.218951290923611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553.24470246349665</v>
      </c>
      <c r="P15" s="36">
        <v>60.766556244942002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-170</v>
      </c>
      <c r="AA15" s="75">
        <f>STOA!J15</f>
        <v>5.07</v>
      </c>
      <c r="AB15" s="75">
        <f>-STOA!P15</f>
        <v>0</v>
      </c>
      <c r="AC15">
        <f t="shared" si="0"/>
        <v>10.355113184556132</v>
      </c>
      <c r="AD15">
        <f t="shared" si="1"/>
        <v>798.73759681480612</v>
      </c>
      <c r="AE15">
        <f>'IDT-1'!F15</f>
        <v>0</v>
      </c>
      <c r="AF15" s="24"/>
      <c r="AG15">
        <f t="shared" si="2"/>
        <v>798.73759681480612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-13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11.218951290923611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553.24470246349665</v>
      </c>
      <c r="P16" s="36">
        <v>60.766556244942002</v>
      </c>
      <c r="Q16" s="36">
        <v>7.73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-174</v>
      </c>
      <c r="AA16" s="75">
        <f>STOA!J16</f>
        <v>5.07</v>
      </c>
      <c r="AB16" s="75">
        <f>-STOA!P16</f>
        <v>0</v>
      </c>
      <c r="AC16">
        <f t="shared" si="0"/>
        <v>10.372869439600523</v>
      </c>
      <c r="AD16">
        <f t="shared" si="1"/>
        <v>796.71984055976168</v>
      </c>
      <c r="AE16">
        <f>'IDT-1'!F16</f>
        <v>0</v>
      </c>
      <c r="AF16" s="24"/>
      <c r="AG16">
        <f t="shared" si="2"/>
        <v>796.71984055976168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-11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11.218951290923611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555.88476566993643</v>
      </c>
      <c r="P17" s="36">
        <v>60.766556244942002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-185</v>
      </c>
      <c r="AA17" s="75">
        <f>STOA!J17</f>
        <v>5.07</v>
      </c>
      <c r="AB17" s="75">
        <f>-STOA!P17</f>
        <v>0</v>
      </c>
      <c r="AC17">
        <f t="shared" si="0"/>
        <v>10.413858250861585</v>
      </c>
      <c r="AD17">
        <f t="shared" si="1"/>
        <v>797.31891495494051</v>
      </c>
      <c r="AE17">
        <f>'IDT-1'!F17</f>
        <v>0</v>
      </c>
      <c r="AF17" s="24"/>
      <c r="AG17">
        <f t="shared" si="2"/>
        <v>797.31891495494051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11.218951290923611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553.24470246349665</v>
      </c>
      <c r="P18" s="36">
        <v>60.766556244942002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-188</v>
      </c>
      <c r="AA18" s="75">
        <f>STOA!J18</f>
        <v>5.07</v>
      </c>
      <c r="AB18" s="75">
        <f>-STOA!P18</f>
        <v>0</v>
      </c>
      <c r="AC18">
        <f t="shared" si="0"/>
        <v>10.399503822167109</v>
      </c>
      <c r="AD18">
        <f t="shared" si="1"/>
        <v>793.69320617719507</v>
      </c>
      <c r="AE18">
        <f>'IDT-1'!F18</f>
        <v>0</v>
      </c>
      <c r="AF18" s="24"/>
      <c r="AG18">
        <f t="shared" si="2"/>
        <v>793.69320617719507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11.218951290923611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553.24470246349665</v>
      </c>
      <c r="P19" s="36">
        <v>60.766556244942002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-178</v>
      </c>
      <c r="AA19" s="75">
        <f>STOA!J19</f>
        <v>4.99</v>
      </c>
      <c r="AB19" s="75">
        <f>-STOA!P19</f>
        <v>0</v>
      </c>
      <c r="AC19">
        <f t="shared" si="0"/>
        <v>10.372165439600522</v>
      </c>
      <c r="AD19">
        <f t="shared" si="1"/>
        <v>796.64054455976168</v>
      </c>
      <c r="AE19">
        <f>'IDT-1'!F19</f>
        <v>0</v>
      </c>
      <c r="AF19" s="24"/>
      <c r="AG19">
        <f t="shared" si="2"/>
        <v>796.64054455976168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11.218951290923611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560.44648056349672</v>
      </c>
      <c r="P20" s="36">
        <v>60.766556244942002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-175</v>
      </c>
      <c r="AA20" s="75">
        <f>STOA!J20</f>
        <v>4.99</v>
      </c>
      <c r="AB20" s="75">
        <f>-STOA!P20</f>
        <v>0</v>
      </c>
      <c r="AC20">
        <f t="shared" si="0"/>
        <v>10.479931724491502</v>
      </c>
      <c r="AD20">
        <f t="shared" si="1"/>
        <v>798.73455637487086</v>
      </c>
      <c r="AE20">
        <f>'IDT-1'!F20</f>
        <v>0</v>
      </c>
      <c r="AF20" s="24"/>
      <c r="AG20">
        <f t="shared" si="2"/>
        <v>798.73455637487086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11.218951290923611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565.30555215536879</v>
      </c>
      <c r="P21" s="36">
        <v>60.766556244942002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-168</v>
      </c>
      <c r="AA21" s="75">
        <f>STOA!J21</f>
        <v>4.99</v>
      </c>
      <c r="AB21" s="75">
        <f>-STOA!P21</f>
        <v>0</v>
      </c>
      <c r="AC21">
        <f t="shared" si="0"/>
        <v>10.43391027927802</v>
      </c>
      <c r="AD21">
        <f t="shared" si="1"/>
        <v>813.63964941195627</v>
      </c>
      <c r="AE21">
        <f>'IDT-1'!F21</f>
        <v>0</v>
      </c>
      <c r="AF21" s="24"/>
      <c r="AG21">
        <f t="shared" si="2"/>
        <v>813.63964941195627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11.218951290923611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565.30555215536879</v>
      </c>
      <c r="P22" s="36">
        <v>60.766556244942002</v>
      </c>
      <c r="Q22" s="36">
        <v>7.73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216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-164</v>
      </c>
      <c r="AA22" s="75">
        <f>STOA!J22</f>
        <v>4.99</v>
      </c>
      <c r="AB22" s="75">
        <f>-STOA!P22</f>
        <v>0</v>
      </c>
      <c r="AC22">
        <f t="shared" si="0"/>
        <v>10.336250876533873</v>
      </c>
      <c r="AD22">
        <f t="shared" si="1"/>
        <v>824.73730881470044</v>
      </c>
      <c r="AE22">
        <f>'IDT-1'!F22</f>
        <v>0</v>
      </c>
      <c r="AF22" s="24"/>
      <c r="AG22">
        <f t="shared" si="2"/>
        <v>824.73730881470044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11.218951290923611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586.59809572238464</v>
      </c>
      <c r="P23" s="36">
        <v>60.765741825741827</v>
      </c>
      <c r="Q23" s="36">
        <v>22.736932002158664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245.08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-215.45</v>
      </c>
      <c r="AA23" s="75">
        <f>STOA!J23</f>
        <v>4.8899999999999997</v>
      </c>
      <c r="AB23" s="75">
        <f>-STOA!P23</f>
        <v>0</v>
      </c>
      <c r="AC23">
        <f t="shared" si="0"/>
        <v>11.603724118059619</v>
      </c>
      <c r="AD23">
        <f t="shared" si="1"/>
        <v>874.18849672314889</v>
      </c>
      <c r="AE23">
        <f>'IDT-1'!F23</f>
        <v>0</v>
      </c>
      <c r="AF23" s="24"/>
      <c r="AG23">
        <f t="shared" si="2"/>
        <v>874.18849672314889</v>
      </c>
      <c r="AI23" s="34">
        <f>PXIL!J23</f>
        <v>0</v>
      </c>
      <c r="AJ23" s="34">
        <f>PXIL!P23</f>
        <v>0</v>
      </c>
      <c r="AK23" s="34">
        <f>RTM_IEX!J23</f>
        <v>31.89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11.218951290923611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603.32194023754414</v>
      </c>
      <c r="P24" s="36">
        <v>60.765741825741827</v>
      </c>
      <c r="Q24" s="36">
        <v>22.736932002158664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266.33999999999997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-298</v>
      </c>
      <c r="AA24" s="75">
        <f>STOA!J24</f>
        <v>4.8899999999999997</v>
      </c>
      <c r="AB24" s="75">
        <f>-STOA!P24</f>
        <v>0</v>
      </c>
      <c r="AC24">
        <f t="shared" si="0"/>
        <v>13.354631376750245</v>
      </c>
      <c r="AD24">
        <f t="shared" si="1"/>
        <v>905.57143397961784</v>
      </c>
      <c r="AE24">
        <f>'IDT-1'!F24</f>
        <v>0</v>
      </c>
      <c r="AF24" s="24"/>
      <c r="AG24">
        <f t="shared" si="2"/>
        <v>905.57143397961784</v>
      </c>
      <c r="AI24" s="34">
        <f>PXIL!J24</f>
        <v>0</v>
      </c>
      <c r="AJ24" s="34">
        <f>PXIL!P24</f>
        <v>0</v>
      </c>
      <c r="AK24" s="34">
        <f>RTM_IEX!J24</f>
        <v>69.59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11.218951290923611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610.31256515502264</v>
      </c>
      <c r="P25" s="36">
        <v>60.765741825741827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266.33999999999997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-284</v>
      </c>
      <c r="AA25" s="75">
        <f>STOA!J25</f>
        <v>4.8899999999999997</v>
      </c>
      <c r="AB25" s="75">
        <f>-STOA!P25</f>
        <v>0</v>
      </c>
      <c r="AC25">
        <f t="shared" si="0"/>
        <v>13.019671090713324</v>
      </c>
      <c r="AD25">
        <f t="shared" si="1"/>
        <v>895.96701918313317</v>
      </c>
      <c r="AE25">
        <f>'IDT-1'!F25</f>
        <v>0</v>
      </c>
      <c r="AF25" s="24"/>
      <c r="AG25">
        <f t="shared" si="2"/>
        <v>895.96701918313317</v>
      </c>
      <c r="AI25" s="34">
        <f>PXIL!J25</f>
        <v>0</v>
      </c>
      <c r="AJ25" s="34">
        <f>PXIL!P25</f>
        <v>0</v>
      </c>
      <c r="AK25" s="34">
        <f>RTM_IEX!J25</f>
        <v>38.659999999999997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11.218951290923611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625.59397394434848</v>
      </c>
      <c r="P26" s="36">
        <v>60.765741825741827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266.33999999999997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-273</v>
      </c>
      <c r="AA26" s="75">
        <f>STOA!J26</f>
        <v>4.8899999999999997</v>
      </c>
      <c r="AB26" s="75">
        <f>-STOA!P26</f>
        <v>0</v>
      </c>
      <c r="AC26">
        <f t="shared" si="0"/>
        <v>13.039504085315242</v>
      </c>
      <c r="AD26">
        <f t="shared" si="1"/>
        <v>920.29859497785731</v>
      </c>
      <c r="AE26">
        <f>'IDT-1'!F26</f>
        <v>0</v>
      </c>
      <c r="AF26" s="24"/>
      <c r="AG26">
        <f t="shared" si="2"/>
        <v>920.29859497785731</v>
      </c>
      <c r="AI26" s="34">
        <f>PXIL!J26</f>
        <v>0</v>
      </c>
      <c r="AJ26" s="34">
        <f>PXIL!P26</f>
        <v>0</v>
      </c>
      <c r="AK26" s="34">
        <f>RTM_IEX!J26</f>
        <v>36.729999999999997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11.218951290923611</v>
      </c>
      <c r="F27">
        <f>GT_Spot!T27</f>
        <v>0</v>
      </c>
      <c r="G27">
        <f>PPCL_NG!T27</f>
        <v>30.54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664.84784470055558</v>
      </c>
      <c r="P27" s="36">
        <v>60.765741825741827</v>
      </c>
      <c r="Q27" s="36">
        <v>22.736932002158664</v>
      </c>
      <c r="R27" s="38">
        <v>0.89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266.28999999999996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-286</v>
      </c>
      <c r="AA27" s="75">
        <f>STOA!J27</f>
        <v>4.8899999999999997</v>
      </c>
      <c r="AB27" s="75">
        <f>-STOA!P27</f>
        <v>0</v>
      </c>
      <c r="AC27">
        <f t="shared" si="0"/>
        <v>13.495777805758404</v>
      </c>
      <c r="AD27">
        <f t="shared" si="1"/>
        <v>945.57619201362127</v>
      </c>
      <c r="AE27">
        <f>'IDT-1'!F27</f>
        <v>0</v>
      </c>
      <c r="AF27" s="24"/>
      <c r="AG27">
        <f t="shared" si="2"/>
        <v>945.57619201362127</v>
      </c>
      <c r="AI27" s="34">
        <f>PXIL!J27</f>
        <v>0</v>
      </c>
      <c r="AJ27" s="34">
        <f>PXIL!P27</f>
        <v>0</v>
      </c>
      <c r="AK27" s="34">
        <f>RTM_IEX!J27</f>
        <v>35.76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11.218951290923611</v>
      </c>
      <c r="F28">
        <f>GT_Spot!T28</f>
        <v>0</v>
      </c>
      <c r="G28">
        <f>PPCL_NG!T28</f>
        <v>30.54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696.15200346405675</v>
      </c>
      <c r="P28" s="36">
        <v>60.765741825741827</v>
      </c>
      <c r="Q28" s="36">
        <v>22.736932002158664</v>
      </c>
      <c r="R28" s="38">
        <v>2.5474525474525471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266.99084799999997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-295</v>
      </c>
      <c r="AA28" s="75">
        <f>STOA!J28</f>
        <v>4.8899999999999997</v>
      </c>
      <c r="AB28" s="75">
        <f>-STOA!P28</f>
        <v>0</v>
      </c>
      <c r="AC28">
        <f t="shared" si="0"/>
        <v>13.863374595394554</v>
      </c>
      <c r="AD28">
        <f t="shared" si="1"/>
        <v>968.90105453493868</v>
      </c>
      <c r="AE28">
        <f>'IDT-1'!F28</f>
        <v>0</v>
      </c>
      <c r="AF28" s="24"/>
      <c r="AG28">
        <f t="shared" si="2"/>
        <v>968.90105453493868</v>
      </c>
      <c r="AI28" s="34">
        <f>PXIL!J28</f>
        <v>0</v>
      </c>
      <c r="AJ28" s="34">
        <f>PXIL!P28</f>
        <v>0</v>
      </c>
      <c r="AK28" s="34">
        <f>RTM_IEX!J28</f>
        <v>34.79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11.218951290923611</v>
      </c>
      <c r="F29">
        <f>GT_Spot!T29</f>
        <v>0</v>
      </c>
      <c r="G29">
        <f>PPCL_NG!T29</f>
        <v>30.54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688.95022536405668</v>
      </c>
      <c r="P29" s="36">
        <v>60.765741825741827</v>
      </c>
      <c r="Q29" s="36">
        <v>22.736932002158664</v>
      </c>
      <c r="R29" s="38">
        <v>5.6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273.45422400000001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-277</v>
      </c>
      <c r="AA29" s="75">
        <f>STOA!J29</f>
        <v>4.8899999999999997</v>
      </c>
      <c r="AB29" s="75">
        <f>-STOA!P29</f>
        <v>0</v>
      </c>
      <c r="AC29">
        <f t="shared" si="0"/>
        <v>13.732468779097456</v>
      </c>
      <c r="AD29">
        <f t="shared" si="1"/>
        <v>990.31610570378336</v>
      </c>
      <c r="AE29">
        <f>'IDT-1'!F29</f>
        <v>-12.109</v>
      </c>
      <c r="AF29" s="24"/>
      <c r="AG29">
        <f t="shared" si="2"/>
        <v>978.20710570378333</v>
      </c>
      <c r="AI29" s="34">
        <f>PXIL!J29</f>
        <v>0</v>
      </c>
      <c r="AJ29" s="34">
        <f>PXIL!P29</f>
        <v>0</v>
      </c>
      <c r="AK29" s="34">
        <f>RTM_IEX!J29</f>
        <v>35.76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11.218951290923611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688.95022536405668</v>
      </c>
      <c r="P30" s="36">
        <v>60.765741825741827</v>
      </c>
      <c r="Q30" s="36">
        <v>22.736932002158664</v>
      </c>
      <c r="R30" s="38">
        <v>12.79</v>
      </c>
      <c r="S30" s="38">
        <v>0</v>
      </c>
      <c r="T30" s="37">
        <f>SUMPRODUCT(LTA!J30:AN30,LTA!J$101:AN$101,LTA!J$105:AN$105)</f>
        <v>2.11</v>
      </c>
      <c r="U30" s="37">
        <f>SUMPRODUCT(LTA!J30:AN30,LTA!J$102:AN$102,LTA!J$105:AN$105)</f>
        <v>283.45104199999997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-278</v>
      </c>
      <c r="AA30" s="75">
        <f>STOA!J30</f>
        <v>4.8899999999999997</v>
      </c>
      <c r="AB30" s="75">
        <f>-STOA!P30</f>
        <v>0</v>
      </c>
      <c r="AC30">
        <f t="shared" si="0"/>
        <v>13.965630905019651</v>
      </c>
      <c r="AD30">
        <f t="shared" si="1"/>
        <v>1014.5697615778611</v>
      </c>
      <c r="AE30">
        <f>'IDT-1'!F30</f>
        <v>-13.839</v>
      </c>
      <c r="AF30" s="24"/>
      <c r="AG30">
        <f t="shared" si="2"/>
        <v>1000.730761577861</v>
      </c>
      <c r="AI30" s="34">
        <f>PXIL!J30</f>
        <v>0</v>
      </c>
      <c r="AJ30" s="34">
        <f>PXIL!P30</f>
        <v>0</v>
      </c>
      <c r="AK30" s="34">
        <f>RTM_IEX!J30</f>
        <v>41.56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7.5225</v>
      </c>
      <c r="E31">
        <f>GT_NG!T31</f>
        <v>11.218951290923611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672.8807668702807</v>
      </c>
      <c r="P31" s="36">
        <v>60.765741825741827</v>
      </c>
      <c r="Q31" s="36">
        <v>7.7286922686516668</v>
      </c>
      <c r="R31" s="38">
        <v>19.2</v>
      </c>
      <c r="S31" s="38">
        <v>0</v>
      </c>
      <c r="T31" s="37">
        <f>SUMPRODUCT(LTA!J31:AN31,LTA!J$101:AN$101,LTA!J$105:AN$105)</f>
        <v>6.52</v>
      </c>
      <c r="U31" s="37">
        <f>SUMPRODUCT(LTA!J31:AN31,LTA!J$102:AN$102,LTA!J$105:AN$105)</f>
        <v>262.07009599999998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-131</v>
      </c>
      <c r="AA31" s="75">
        <f>STOA!J31</f>
        <v>4.79</v>
      </c>
      <c r="AB31" s="75">
        <f>-STOA!P31</f>
        <v>0</v>
      </c>
      <c r="AC31">
        <f t="shared" si="0"/>
        <v>11.975033828555636</v>
      </c>
      <c r="AD31">
        <f t="shared" si="1"/>
        <v>995.26171442704197</v>
      </c>
      <c r="AE31">
        <f>'IDT-1'!F31</f>
        <v>-3.46</v>
      </c>
      <c r="AF31" s="24"/>
      <c r="AG31">
        <f t="shared" si="2"/>
        <v>991.80171442704193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11.218951290923611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635.02174239100509</v>
      </c>
      <c r="P32" s="36">
        <v>60.765741825741827</v>
      </c>
      <c r="Q32" s="36">
        <v>7.7286922686516668</v>
      </c>
      <c r="R32" s="38">
        <v>19.200000000000003</v>
      </c>
      <c r="S32" s="38">
        <v>0</v>
      </c>
      <c r="T32" s="37">
        <f>SUMPRODUCT(LTA!J32:AN32,LTA!J$101:AN$101,LTA!J$105:AN$105)</f>
        <v>12.32</v>
      </c>
      <c r="U32" s="37">
        <f>SUMPRODUCT(LTA!J32:AN32,LTA!J$102:AN$102,LTA!J$105:AN$105)</f>
        <v>252.338086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-99</v>
      </c>
      <c r="AA32" s="75">
        <f>STOA!J32</f>
        <v>4.79</v>
      </c>
      <c r="AB32" s="75">
        <f>-STOA!P32</f>
        <v>0</v>
      </c>
      <c r="AC32">
        <f t="shared" si="0"/>
        <v>11.278782006816785</v>
      </c>
      <c r="AD32">
        <f t="shared" si="1"/>
        <v>991.16693176950548</v>
      </c>
      <c r="AE32">
        <f>'IDT-1'!F32</f>
        <v>-6.92</v>
      </c>
      <c r="AF32" s="24"/>
      <c r="AG32">
        <f t="shared" si="2"/>
        <v>984.24693176950552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11.218951290923611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594.82853368830956</v>
      </c>
      <c r="P33" s="36">
        <v>38.662039567396462</v>
      </c>
      <c r="Q33" s="36">
        <v>7.7286922686516668</v>
      </c>
      <c r="R33" s="38">
        <v>19.2</v>
      </c>
      <c r="S33" s="38">
        <v>0</v>
      </c>
      <c r="T33" s="37">
        <f>SUMPRODUCT(LTA!J33:AN33,LTA!J$101:AN$101,LTA!J$105:AN$105)</f>
        <v>19.36</v>
      </c>
      <c r="U33" s="37">
        <f>SUMPRODUCT(LTA!J33:AN33,LTA!J$102:AN$102,LTA!J$105:AN$105)</f>
        <v>262.753466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</v>
      </c>
      <c r="AA33" s="75">
        <f>STOA!J33</f>
        <v>4.79</v>
      </c>
      <c r="AB33" s="75">
        <f>-STOA!P33</f>
        <v>0</v>
      </c>
      <c r="AC33">
        <f t="shared" si="0"/>
        <v>10.564563943560593</v>
      </c>
      <c r="AD33">
        <f t="shared" si="1"/>
        <v>983.03961887172068</v>
      </c>
      <c r="AE33">
        <f>'IDT-1'!F33</f>
        <v>0</v>
      </c>
      <c r="AF33" s="24"/>
      <c r="AG33">
        <f t="shared" si="2"/>
        <v>983.03961887172068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11.218951290923611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578.12400193068106</v>
      </c>
      <c r="P34" s="36">
        <v>38.662039567396462</v>
      </c>
      <c r="Q34" s="36">
        <v>7.7286922686516668</v>
      </c>
      <c r="R34" s="38">
        <v>19.200000000000003</v>
      </c>
      <c r="S34" s="38">
        <v>0</v>
      </c>
      <c r="T34" s="37">
        <f>SUMPRODUCT(LTA!J34:AN34,LTA!J$101:AN$101,LTA!J$105:AN$105)</f>
        <v>27.47</v>
      </c>
      <c r="U34" s="37">
        <f>SUMPRODUCT(LTA!J34:AN34,LTA!J$102:AN$102,LTA!J$105:AN$105)</f>
        <v>273.89889599999998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</v>
      </c>
      <c r="AA34" s="75">
        <f>STOA!J34</f>
        <v>4.79</v>
      </c>
      <c r="AB34" s="75">
        <f>-STOA!P34</f>
        <v>0</v>
      </c>
      <c r="AC34">
        <f t="shared" si="0"/>
        <v>10.631402485704438</v>
      </c>
      <c r="AD34">
        <f t="shared" si="1"/>
        <v>980.52367857194827</v>
      </c>
      <c r="AE34">
        <f>'IDT-1'!F34</f>
        <v>0</v>
      </c>
      <c r="AF34" s="24"/>
      <c r="AG34">
        <f t="shared" si="2"/>
        <v>980.52367857194827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11.218951290923611</v>
      </c>
      <c r="F35">
        <f>GT_Spot!T35</f>
        <v>0</v>
      </c>
      <c r="G35">
        <f>PPCL_NG!T35</f>
        <v>30.93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568.6624900108485</v>
      </c>
      <c r="P35" s="36">
        <v>38.662039567396462</v>
      </c>
      <c r="Q35" s="36">
        <v>7.7286922686516668</v>
      </c>
      <c r="R35" s="38">
        <v>20.7</v>
      </c>
      <c r="S35" s="38">
        <v>0</v>
      </c>
      <c r="T35" s="37">
        <f>SUMPRODUCT(LTA!J35:AN35,LTA!J$101:AN$101,LTA!J$105:AN$105)</f>
        <v>35.69</v>
      </c>
      <c r="U35" s="37">
        <f>SUMPRODUCT(LTA!J35:AN35,LTA!J$102:AN$102,LTA!J$105:AN$105)</f>
        <v>284.92512399999998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-25</v>
      </c>
      <c r="AA35" s="75">
        <f>STOA!J35</f>
        <v>4.79</v>
      </c>
      <c r="AB35" s="75">
        <f>-STOA!P35</f>
        <v>0</v>
      </c>
      <c r="AC35">
        <f t="shared" si="0"/>
        <v>10.704073604643328</v>
      </c>
      <c r="AD35">
        <f t="shared" si="1"/>
        <v>994.73572353317695</v>
      </c>
      <c r="AE35">
        <f>'IDT-1'!F35</f>
        <v>0</v>
      </c>
      <c r="AF35" s="24"/>
      <c r="AG35">
        <f t="shared" si="2"/>
        <v>994.73572353317695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11.218951290923611</v>
      </c>
      <c r="F36">
        <f>GT_Spot!T36</f>
        <v>0</v>
      </c>
      <c r="G36">
        <f>PPCL_NG!T36</f>
        <v>30.93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579.37866469365395</v>
      </c>
      <c r="P36" s="36">
        <v>60.765741825741827</v>
      </c>
      <c r="Q36" s="36">
        <v>7.7286922686516668</v>
      </c>
      <c r="R36" s="38">
        <v>20.7</v>
      </c>
      <c r="S36" s="38">
        <v>0</v>
      </c>
      <c r="T36" s="37">
        <f>SUMPRODUCT(LTA!J36:AN36,LTA!J$101:AN$101,LTA!J$105:AN$105)</f>
        <v>40.85</v>
      </c>
      <c r="U36" s="37">
        <f>SUMPRODUCT(LTA!J36:AN36,LTA!J$102:AN$102,LTA!J$105:AN$105)</f>
        <v>295.16529199999997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-108</v>
      </c>
      <c r="AA36" s="75">
        <f>STOA!J36</f>
        <v>4.79</v>
      </c>
      <c r="AB36" s="75">
        <f>-STOA!P36</f>
        <v>0</v>
      </c>
      <c r="AC36">
        <f t="shared" si="0"/>
        <v>11.510169483579853</v>
      </c>
      <c r="AD36">
        <f t="shared" si="1"/>
        <v>999.14967259539117</v>
      </c>
      <c r="AE36">
        <f>'IDT-1'!F36</f>
        <v>0</v>
      </c>
      <c r="AF36" s="24"/>
      <c r="AG36">
        <f t="shared" si="2"/>
        <v>999.14967259539117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11.218951290923611</v>
      </c>
      <c r="F37">
        <f>GT_Spot!T37</f>
        <v>0</v>
      </c>
      <c r="G37">
        <f>PPCL_NG!T37</f>
        <v>30.93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584.07175671433731</v>
      </c>
      <c r="P37" s="36">
        <v>60.765741825741827</v>
      </c>
      <c r="Q37" s="36">
        <v>7.81</v>
      </c>
      <c r="R37" s="38">
        <v>22.2</v>
      </c>
      <c r="S37" s="38">
        <v>0</v>
      </c>
      <c r="T37" s="37">
        <f>SUMPRODUCT(LTA!J37:AN37,LTA!J$101:AN$101,LTA!J$105:AN$105)</f>
        <v>47.01</v>
      </c>
      <c r="U37" s="37">
        <f>SUMPRODUCT(LTA!J37:AN37,LTA!J$102:AN$102,LTA!J$105:AN$105)</f>
        <v>320.72073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-119</v>
      </c>
      <c r="AA37" s="75">
        <f>STOA!J37</f>
        <v>4.79</v>
      </c>
      <c r="AB37" s="75">
        <f>-STOA!P37</f>
        <v>0</v>
      </c>
      <c r="AC37">
        <f t="shared" si="0"/>
        <v>11.720186270486996</v>
      </c>
      <c r="AD37">
        <f t="shared" si="1"/>
        <v>1050.9294935605158</v>
      </c>
      <c r="AE37">
        <f>'IDT-1'!F37</f>
        <v>0</v>
      </c>
      <c r="AF37" s="24"/>
      <c r="AG37">
        <f t="shared" si="2"/>
        <v>1050.9294935605158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11.003006285870457</v>
      </c>
      <c r="F38">
        <f>GT_Spot!T38</f>
        <v>0</v>
      </c>
      <c r="G38">
        <f>PPCL_NG!T38</f>
        <v>30.93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576.15371265919759</v>
      </c>
      <c r="P38" s="36">
        <v>60.765741825741827</v>
      </c>
      <c r="Q38" s="36">
        <v>7.81</v>
      </c>
      <c r="R38" s="38">
        <v>22.2</v>
      </c>
      <c r="S38" s="38">
        <v>0</v>
      </c>
      <c r="T38" s="37">
        <f>SUMPRODUCT(LTA!J38:AN38,LTA!J$101:AN$101,LTA!J$105:AN$105)</f>
        <v>55.07</v>
      </c>
      <c r="U38" s="37">
        <f>SUMPRODUCT(LTA!J38:AN38,LTA!J$102:AN$102,LTA!J$105:AN$105)</f>
        <v>335.11585199999996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-132</v>
      </c>
      <c r="AA38" s="75">
        <f>STOA!J38</f>
        <v>4.79</v>
      </c>
      <c r="AB38" s="75">
        <f>-STOA!P38</f>
        <v>0</v>
      </c>
      <c r="AC38">
        <f t="shared" si="0"/>
        <v>11.96162789814584</v>
      </c>
      <c r="AD38">
        <f t="shared" si="1"/>
        <v>1052.009184872664</v>
      </c>
      <c r="AE38">
        <f>'IDT-1'!F38</f>
        <v>0</v>
      </c>
      <c r="AF38" s="24"/>
      <c r="AG38">
        <f t="shared" si="2"/>
        <v>1052.009184872664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10.912817709756764</v>
      </c>
      <c r="F39">
        <f>GT_Spot!T39</f>
        <v>0</v>
      </c>
      <c r="G39">
        <f>PPCL_NG!T39</f>
        <v>30.93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566.04639986774782</v>
      </c>
      <c r="P39" s="36">
        <v>60.765741825741827</v>
      </c>
      <c r="Q39" s="36">
        <v>13.910000000000002</v>
      </c>
      <c r="R39" s="38">
        <v>22.2</v>
      </c>
      <c r="S39" s="38">
        <v>0</v>
      </c>
      <c r="T39" s="37">
        <f>SUMPRODUCT(LTA!J39:AN39,LTA!J$101:AN$101,LTA!J$105:AN$105)</f>
        <v>64.03</v>
      </c>
      <c r="U39" s="37">
        <f>SUMPRODUCT(LTA!J39:AN39,LTA!J$102:AN$102,LTA!J$105:AN$105)</f>
        <v>333.78441399999997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-126</v>
      </c>
      <c r="AA39" s="75">
        <f>STOA!J39</f>
        <v>4.79</v>
      </c>
      <c r="AB39" s="75">
        <f>-STOA!P39</f>
        <v>0</v>
      </c>
      <c r="AC39">
        <f t="shared" si="0"/>
        <v>11.806260553745179</v>
      </c>
      <c r="AD39">
        <f t="shared" si="1"/>
        <v>1076.6956128495012</v>
      </c>
      <c r="AE39">
        <f>'IDT-1'!F39</f>
        <v>0</v>
      </c>
      <c r="AF39" s="24"/>
      <c r="AG39">
        <f t="shared" si="2"/>
        <v>1076.6956128495012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10.912817709756764</v>
      </c>
      <c r="F40">
        <f>GT_Spot!T40</f>
        <v>0</v>
      </c>
      <c r="G40">
        <f>PPCL_NG!T40</f>
        <v>30.93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557.91071200967565</v>
      </c>
      <c r="P40" s="36">
        <v>60.765741825741827</v>
      </c>
      <c r="Q40" s="36">
        <v>13.910000000000002</v>
      </c>
      <c r="R40" s="38">
        <v>22.199999999999996</v>
      </c>
      <c r="S40" s="38">
        <v>0</v>
      </c>
      <c r="T40" s="37">
        <f>SUMPRODUCT(LTA!J40:AN40,LTA!J$101:AN$101,LTA!J$105:AN$105)</f>
        <v>68.77</v>
      </c>
      <c r="U40" s="37">
        <f>SUMPRODUCT(LTA!J40:AN40,LTA!J$102:AN$102,LTA!J$105:AN$105)</f>
        <v>350.97188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-100</v>
      </c>
      <c r="AA40" s="75">
        <f>STOA!J40</f>
        <v>4.79</v>
      </c>
      <c r="AB40" s="75">
        <f>-STOA!P40</f>
        <v>0</v>
      </c>
      <c r="AC40">
        <f t="shared" si="0"/>
        <v>11.696796885817063</v>
      </c>
      <c r="AD40">
        <f t="shared" si="1"/>
        <v>1116.5968546593569</v>
      </c>
      <c r="AE40">
        <f>'IDT-1'!F40</f>
        <v>0</v>
      </c>
      <c r="AF40" s="24"/>
      <c r="AG40">
        <f t="shared" si="2"/>
        <v>1116.5968546593569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10.912817709756764</v>
      </c>
      <c r="F41">
        <f>GT_Spot!T41</f>
        <v>0</v>
      </c>
      <c r="G41">
        <f>PPCL_NG!T41</f>
        <v>30.93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534.8076656045381</v>
      </c>
      <c r="P41" s="36">
        <v>60.765741825741827</v>
      </c>
      <c r="Q41" s="36">
        <v>7.73</v>
      </c>
      <c r="R41" s="38">
        <v>23.2</v>
      </c>
      <c r="S41" s="38">
        <v>0</v>
      </c>
      <c r="T41" s="37">
        <f>SUMPRODUCT(LTA!J41:AN41,LTA!J$101:AN$101,LTA!J$105:AN$105)</f>
        <v>70.23</v>
      </c>
      <c r="U41" s="37">
        <f>SUMPRODUCT(LTA!J41:AN41,LTA!J$102:AN$102,LTA!J$105:AN$105)</f>
        <v>368.26594600000004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-62</v>
      </c>
      <c r="AA41" s="75">
        <f>STOA!J41</f>
        <v>4.79</v>
      </c>
      <c r="AB41" s="75">
        <f>-STOA!P41</f>
        <v>0</v>
      </c>
      <c r="AC41">
        <f t="shared" si="0"/>
        <v>11.275573012408433</v>
      </c>
      <c r="AD41">
        <f t="shared" si="1"/>
        <v>1145.4890981276283</v>
      </c>
      <c r="AE41">
        <f>'IDT-1'!F41</f>
        <v>0</v>
      </c>
      <c r="AF41" s="24"/>
      <c r="AG41">
        <f t="shared" si="2"/>
        <v>1145.4890981276283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10.912817709756764</v>
      </c>
      <c r="F42">
        <f>GT_Spot!T42</f>
        <v>0</v>
      </c>
      <c r="G42">
        <f>PPCL_NG!T42</f>
        <v>30.93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529.80077034453814</v>
      </c>
      <c r="P42" s="36">
        <v>60.765741825741827</v>
      </c>
      <c r="Q42" s="36">
        <v>7.73</v>
      </c>
      <c r="R42" s="38">
        <v>23.2</v>
      </c>
      <c r="S42" s="38">
        <v>0</v>
      </c>
      <c r="T42" s="37">
        <f>SUMPRODUCT(LTA!J42:AN42,LTA!J$101:AN$101,LTA!J$105:AN$105)</f>
        <v>76.56</v>
      </c>
      <c r="U42" s="37">
        <f>SUMPRODUCT(LTA!J42:AN42,LTA!J$102:AN$102,LTA!J$105:AN$105)</f>
        <v>385.11277999999999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-42</v>
      </c>
      <c r="AA42" s="75">
        <f>STOA!J42</f>
        <v>4.79</v>
      </c>
      <c r="AB42" s="75">
        <f>-STOA!P42</f>
        <v>0</v>
      </c>
      <c r="AC42">
        <f t="shared" si="0"/>
        <v>11.302296560487504</v>
      </c>
      <c r="AD42">
        <f t="shared" si="1"/>
        <v>1178.632313319549</v>
      </c>
      <c r="AE42">
        <f>'IDT-1'!F42</f>
        <v>0</v>
      </c>
      <c r="AF42" s="24"/>
      <c r="AG42">
        <f t="shared" si="2"/>
        <v>1178.632313319549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10.912817709756764</v>
      </c>
      <c r="F43">
        <f>GT_Spot!T43</f>
        <v>0</v>
      </c>
      <c r="G43">
        <f>PPCL_NG!T43</f>
        <v>30.93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529.80055405021392</v>
      </c>
      <c r="P43" s="36">
        <v>38.662039567396462</v>
      </c>
      <c r="Q43" s="36">
        <v>7.7299999999999995</v>
      </c>
      <c r="R43" s="38">
        <v>23.2</v>
      </c>
      <c r="S43" s="38">
        <v>0</v>
      </c>
      <c r="T43" s="37">
        <f>SUMPRODUCT(LTA!J43:AN43,LTA!J$101:AN$101,LTA!J$105:AN$105)</f>
        <v>79.84</v>
      </c>
      <c r="U43" s="37">
        <f>SUMPRODUCT(LTA!J43:AN43,LTA!J$102:AN$102,LTA!J$105:AN$105)</f>
        <v>404.63573200000002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4.79</v>
      </c>
      <c r="AB43" s="75">
        <f>-STOA!P43</f>
        <v>0</v>
      </c>
      <c r="AC43">
        <f t="shared" si="0"/>
        <v>11.423863712612551</v>
      </c>
      <c r="AD43">
        <f t="shared" si="1"/>
        <v>1166.2097796147548</v>
      </c>
      <c r="AE43">
        <f>'IDT-1'!F43</f>
        <v>0</v>
      </c>
      <c r="AF43" s="24"/>
      <c r="AG43">
        <f t="shared" si="2"/>
        <v>1166.2097796147548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10.912817709756764</v>
      </c>
      <c r="F44">
        <f>GT_Spot!T44</f>
        <v>0</v>
      </c>
      <c r="G44">
        <f>PPCL_NG!T44</f>
        <v>30.54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529.80055405021392</v>
      </c>
      <c r="P44" s="36">
        <v>38.662039567396462</v>
      </c>
      <c r="Q44" s="36">
        <v>7.7299999999999995</v>
      </c>
      <c r="R44" s="38">
        <v>23.2</v>
      </c>
      <c r="S44" s="38">
        <v>0</v>
      </c>
      <c r="T44" s="37">
        <f>SUMPRODUCT(LTA!J44:AN44,LTA!J$101:AN$101,LTA!J$105:AN$105)</f>
        <v>85.06</v>
      </c>
      <c r="U44" s="37">
        <f>SUMPRODUCT(LTA!J44:AN44,LTA!J$102:AN$102,LTA!J$105:AN$105)</f>
        <v>422.75619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4.79</v>
      </c>
      <c r="AB44" s="75">
        <f>-STOA!P44</f>
        <v>0</v>
      </c>
      <c r="AC44">
        <f t="shared" si="0"/>
        <v>11.625827743012552</v>
      </c>
      <c r="AD44">
        <f t="shared" si="1"/>
        <v>1188.9582735843549</v>
      </c>
      <c r="AE44">
        <f>'IDT-1'!F44</f>
        <v>0</v>
      </c>
      <c r="AF44" s="24"/>
      <c r="AG44">
        <f t="shared" si="2"/>
        <v>1188.9582735843549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10.912817709756764</v>
      </c>
      <c r="F45">
        <f>GT_Spot!T45</f>
        <v>0</v>
      </c>
      <c r="G45">
        <f>PPCL_NG!T45</f>
        <v>30.54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537.23164248033345</v>
      </c>
      <c r="P45" s="36">
        <v>38.662039567396462</v>
      </c>
      <c r="Q45" s="36">
        <v>7.8113357277236179</v>
      </c>
      <c r="R45" s="38">
        <v>23.2</v>
      </c>
      <c r="S45" s="38">
        <v>0</v>
      </c>
      <c r="T45" s="37">
        <f>SUMPRODUCT(LTA!J45:AN45,LTA!J$101:AN$101,LTA!J$105:AN$105)</f>
        <v>87.22</v>
      </c>
      <c r="U45" s="37">
        <f>SUMPRODUCT(LTA!J45:AN45,LTA!J$102:AN$102,LTA!J$105:AN$105)</f>
        <v>426.50005599999997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4.79</v>
      </c>
      <c r="AB45" s="75">
        <f>-STOA!P45</f>
        <v>0</v>
      </c>
      <c r="AC45">
        <f t="shared" si="0"/>
        <v>11.699500458790595</v>
      </c>
      <c r="AD45">
        <f t="shared" si="1"/>
        <v>1207.3008910264198</v>
      </c>
      <c r="AE45">
        <f>'IDT-1'!F45</f>
        <v>0</v>
      </c>
      <c r="AF45" s="24"/>
      <c r="AG45">
        <f t="shared" si="2"/>
        <v>1207.3008910264198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10.912817709756764</v>
      </c>
      <c r="F46">
        <f>GT_Spot!T46</f>
        <v>0</v>
      </c>
      <c r="G46">
        <f>PPCL_NG!T46</f>
        <v>30.54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536.9400471769236</v>
      </c>
      <c r="P46" s="36">
        <v>38.662039567396462</v>
      </c>
      <c r="Q46" s="36">
        <v>7.8113357277236179</v>
      </c>
      <c r="R46" s="38">
        <v>23.2</v>
      </c>
      <c r="S46" s="38">
        <v>0</v>
      </c>
      <c r="T46" s="37">
        <f>SUMPRODUCT(LTA!J46:AN46,LTA!J$101:AN$101,LTA!J$105:AN$105)</f>
        <v>88.460000000000008</v>
      </c>
      <c r="U46" s="37">
        <f>SUMPRODUCT(LTA!J46:AN46,LTA!J$102:AN$102,LTA!J$105:AN$105)</f>
        <v>429.86695599999996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4.79</v>
      </c>
      <c r="AB46" s="75">
        <f>-STOA!P46</f>
        <v>0</v>
      </c>
      <c r="AC46">
        <f t="shared" si="0"/>
        <v>11.69308450250961</v>
      </c>
      <c r="AD46">
        <f t="shared" si="1"/>
        <v>1216.6226116792907</v>
      </c>
      <c r="AE46">
        <f>'IDT-1'!F46</f>
        <v>0</v>
      </c>
      <c r="AF46" s="24"/>
      <c r="AG46">
        <f t="shared" si="2"/>
        <v>1216.6226116792907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10.912817709756764</v>
      </c>
      <c r="F47">
        <f>GT_Spot!T47</f>
        <v>0</v>
      </c>
      <c r="G47">
        <f>PPCL_NG!T47</f>
        <v>30.54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529.80446201961263</v>
      </c>
      <c r="P47" s="36">
        <v>38.662039567396462</v>
      </c>
      <c r="Q47" s="36">
        <v>7.73</v>
      </c>
      <c r="R47" s="38">
        <v>23.2</v>
      </c>
      <c r="S47" s="38">
        <v>0</v>
      </c>
      <c r="T47" s="37">
        <f>SUMPRODUCT(LTA!J47:AN47,LTA!J$101:AN$101,LTA!J$105:AN$105)</f>
        <v>89.460000000000008</v>
      </c>
      <c r="U47" s="37">
        <f>SUMPRODUCT(LTA!J47:AN47,LTA!J$102:AN$102,LTA!J$105:AN$105)</f>
        <v>432.41619999999995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4.71</v>
      </c>
      <c r="AB47" s="75">
        <f>-STOA!P47</f>
        <v>0</v>
      </c>
      <c r="AC47">
        <f t="shared" si="0"/>
        <v>11.793276858754236</v>
      </c>
      <c r="AD47">
        <f t="shared" si="1"/>
        <v>1197.7747424380116</v>
      </c>
      <c r="AE47">
        <f>'IDT-1'!F47</f>
        <v>0</v>
      </c>
      <c r="AF47" s="24"/>
      <c r="AG47">
        <f t="shared" si="2"/>
        <v>1197.7747424380116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10.912817709756764</v>
      </c>
      <c r="F48">
        <f>GT_Spot!T48</f>
        <v>0</v>
      </c>
      <c r="G48">
        <f>PPCL_NG!T48</f>
        <v>30.54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529.83469933452807</v>
      </c>
      <c r="P48" s="36">
        <v>38.662039567396462</v>
      </c>
      <c r="Q48" s="36">
        <v>7.73</v>
      </c>
      <c r="R48" s="38">
        <v>23.2</v>
      </c>
      <c r="S48" s="38">
        <v>0</v>
      </c>
      <c r="T48" s="37">
        <f>SUMPRODUCT(LTA!J48:AN48,LTA!J$101:AN$101,LTA!J$105:AN$105)</f>
        <v>90.460000000000008</v>
      </c>
      <c r="U48" s="37">
        <f>SUMPRODUCT(LTA!J48:AN48,LTA!J$102:AN$102,LTA!J$105:AN$105)</f>
        <v>434.49847800000003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4.71</v>
      </c>
      <c r="AB48" s="75">
        <f>-STOA!P48</f>
        <v>0</v>
      </c>
      <c r="AC48">
        <f t="shared" si="0"/>
        <v>11.865057631136469</v>
      </c>
      <c r="AD48">
        <f t="shared" si="1"/>
        <v>1195.8154769805449</v>
      </c>
      <c r="AE48">
        <f>'IDT-1'!F48</f>
        <v>0</v>
      </c>
      <c r="AF48" s="24"/>
      <c r="AG48">
        <f t="shared" si="2"/>
        <v>1195.8154769805449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10.912817709756764</v>
      </c>
      <c r="F49">
        <f>GT_Spot!T49</f>
        <v>0</v>
      </c>
      <c r="G49">
        <f>PPCL_NG!T49</f>
        <v>30.54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529.83469933452807</v>
      </c>
      <c r="P49" s="36">
        <v>38.662039567396462</v>
      </c>
      <c r="Q49" s="36">
        <v>7.73</v>
      </c>
      <c r="R49" s="38">
        <v>23.2</v>
      </c>
      <c r="S49" s="38">
        <v>0</v>
      </c>
      <c r="T49" s="37">
        <f>SUMPRODUCT(LTA!J49:AN49,LTA!J$101:AN$101,LTA!J$105:AN$105)</f>
        <v>91.460000000000008</v>
      </c>
      <c r="U49" s="37">
        <f>SUMPRODUCT(LTA!J49:AN49,LTA!J$102:AN$102,LTA!J$105:AN$105)</f>
        <v>435.73097199999995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4.71</v>
      </c>
      <c r="AB49" s="75">
        <f>-STOA!P49</f>
        <v>0</v>
      </c>
      <c r="AC49">
        <f t="shared" si="0"/>
        <v>11.75153166550354</v>
      </c>
      <c r="AD49">
        <f t="shared" si="1"/>
        <v>1213.161496946178</v>
      </c>
      <c r="AE49">
        <f>'IDT-1'!F49</f>
        <v>0</v>
      </c>
      <c r="AF49" s="24"/>
      <c r="AG49">
        <f t="shared" si="2"/>
        <v>1213.161496946178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10.912817709756764</v>
      </c>
      <c r="F50">
        <f>GT_Spot!T50</f>
        <v>0</v>
      </c>
      <c r="G50">
        <f>PPCL_NG!T50</f>
        <v>30.54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529.83469933452807</v>
      </c>
      <c r="P50" s="36">
        <v>38.662039567396462</v>
      </c>
      <c r="Q50" s="36">
        <v>7.73</v>
      </c>
      <c r="R50" s="38">
        <v>23.2</v>
      </c>
      <c r="S50" s="38">
        <v>0</v>
      </c>
      <c r="T50" s="37">
        <f>SUMPRODUCT(LTA!J50:AN50,LTA!J$101:AN$101,LTA!J$105:AN$105)</f>
        <v>91.460000000000008</v>
      </c>
      <c r="U50" s="37">
        <f>SUMPRODUCT(LTA!J50:AN50,LTA!J$102:AN$102,LTA!J$105:AN$105)</f>
        <v>435.95485399999995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4.71</v>
      </c>
      <c r="AB50" s="75">
        <f>-STOA!P50</f>
        <v>0</v>
      </c>
      <c r="AC50">
        <f t="shared" si="0"/>
        <v>11.797892464714515</v>
      </c>
      <c r="AD50">
        <f t="shared" si="1"/>
        <v>1208.3390181469667</v>
      </c>
      <c r="AE50">
        <f>'IDT-1'!F50</f>
        <v>0</v>
      </c>
      <c r="AF50" s="24"/>
      <c r="AG50">
        <f t="shared" si="2"/>
        <v>1208.3390181469667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10.904240381915193</v>
      </c>
      <c r="F51">
        <f>GT_Spot!T51</f>
        <v>0</v>
      </c>
      <c r="G51">
        <f>PPCL_NG!T51</f>
        <v>30.54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527.80564260022823</v>
      </c>
      <c r="P51" s="36">
        <v>38.662039567396462</v>
      </c>
      <c r="Q51" s="36">
        <v>7.73</v>
      </c>
      <c r="R51" s="38">
        <v>23.2</v>
      </c>
      <c r="S51" s="38">
        <v>0</v>
      </c>
      <c r="T51" s="37">
        <f>SUMPRODUCT(LTA!J51:AN51,LTA!J$101:AN$101,LTA!J$105:AN$105)</f>
        <v>91.460000000000008</v>
      </c>
      <c r="U51" s="37">
        <f>SUMPRODUCT(LTA!J51:AN51,LTA!J$102:AN$102,LTA!J$105:AN$105)</f>
        <v>437.32532799999996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4.71</v>
      </c>
      <c r="AB51" s="75">
        <f>-STOA!P51</f>
        <v>0</v>
      </c>
      <c r="AC51">
        <f t="shared" si="0"/>
        <v>11.880802731389627</v>
      </c>
      <c r="AD51">
        <f t="shared" si="1"/>
        <v>1197.5889478181505</v>
      </c>
      <c r="AE51">
        <f>'IDT-1'!F51</f>
        <v>0</v>
      </c>
      <c r="AF51" s="24"/>
      <c r="AG51">
        <f t="shared" si="2"/>
        <v>1197.5889478181505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-70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10.904240381915193</v>
      </c>
      <c r="F52">
        <f>GT_Spot!T52</f>
        <v>0</v>
      </c>
      <c r="G52">
        <f>PPCL_NG!T52</f>
        <v>30.16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530.42447100022821</v>
      </c>
      <c r="P52" s="36">
        <v>38.662039567396462</v>
      </c>
      <c r="Q52" s="36">
        <v>7.73</v>
      </c>
      <c r="R52" s="38">
        <v>23.2</v>
      </c>
      <c r="S52" s="38">
        <v>0</v>
      </c>
      <c r="T52" s="37">
        <f>SUMPRODUCT(LTA!J52:AN52,LTA!J$101:AN$101,LTA!J$105:AN$105)</f>
        <v>91.460000000000008</v>
      </c>
      <c r="U52" s="37">
        <f>SUMPRODUCT(LTA!J52:AN52,LTA!J$102:AN$102,LTA!J$105:AN$105)</f>
        <v>434.72634999999997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4.71</v>
      </c>
      <c r="AB52" s="75">
        <f>-STOA!P52</f>
        <v>0</v>
      </c>
      <c r="AC52">
        <f t="shared" si="0"/>
        <v>11.966414690131579</v>
      </c>
      <c r="AD52">
        <f t="shared" si="1"/>
        <v>1187.1431862594084</v>
      </c>
      <c r="AE52">
        <f>'IDT-1'!F52</f>
        <v>0</v>
      </c>
      <c r="AF52" s="24"/>
      <c r="AG52">
        <f t="shared" si="2"/>
        <v>1187.1431862594084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-80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10.904240381915193</v>
      </c>
      <c r="F53">
        <f>GT_Spot!T53</f>
        <v>0</v>
      </c>
      <c r="G53">
        <f>PPCL_NG!T53</f>
        <v>30.16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534.09688111158698</v>
      </c>
      <c r="P53" s="36">
        <v>38.662039567396462</v>
      </c>
      <c r="Q53" s="36">
        <v>7.73</v>
      </c>
      <c r="R53" s="38">
        <v>23.2</v>
      </c>
      <c r="S53" s="38">
        <v>0</v>
      </c>
      <c r="T53" s="37">
        <f>SUMPRODUCT(LTA!J53:AN53,LTA!J$101:AN$101,LTA!J$105:AN$105)</f>
        <v>92.460000000000008</v>
      </c>
      <c r="U53" s="37">
        <f>SUMPRODUCT(LTA!J53:AN53,LTA!J$102:AN$102,LTA!J$105:AN$105)</f>
        <v>431.00796199999996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4.71</v>
      </c>
      <c r="AB53" s="75">
        <f>-STOA!P53</f>
        <v>0</v>
      </c>
      <c r="AC53">
        <f t="shared" si="0"/>
        <v>12.19676327276642</v>
      </c>
      <c r="AD53">
        <f t="shared" si="1"/>
        <v>1162.8668597881324</v>
      </c>
      <c r="AE53">
        <f>'IDT-1'!F53</f>
        <v>0</v>
      </c>
      <c r="AF53" s="24"/>
      <c r="AG53">
        <f t="shared" si="2"/>
        <v>1162.8668597881324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10.904240381915193</v>
      </c>
      <c r="F54">
        <f>GT_Spot!T54</f>
        <v>0</v>
      </c>
      <c r="G54">
        <f>PPCL_NG!T54</f>
        <v>30.16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532.19769524588696</v>
      </c>
      <c r="P54" s="36">
        <v>38.662039567396462</v>
      </c>
      <c r="Q54" s="36">
        <v>7.73</v>
      </c>
      <c r="R54" s="38">
        <v>23.2</v>
      </c>
      <c r="S54" s="38">
        <v>0</v>
      </c>
      <c r="T54" s="37">
        <f>SUMPRODUCT(LTA!J54:AN54,LTA!J$101:AN$101,LTA!J$105:AN$105)</f>
        <v>95.460000000000008</v>
      </c>
      <c r="U54" s="37">
        <f>SUMPRODUCT(LTA!J54:AN54,LTA!J$102:AN$102,LTA!J$105:AN$105)</f>
        <v>427.23116999999996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4.71</v>
      </c>
      <c r="AB54" s="75">
        <f>-STOA!P54</f>
        <v>0</v>
      </c>
      <c r="AC54">
        <f t="shared" si="0"/>
        <v>12.306386580381188</v>
      </c>
      <c r="AD54">
        <f t="shared" si="1"/>
        <v>1145.0812586148174</v>
      </c>
      <c r="AE54">
        <f>'IDT-1'!F54</f>
        <v>0</v>
      </c>
      <c r="AF54" s="24"/>
      <c r="AG54">
        <f t="shared" si="2"/>
        <v>1145.0812586148174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10.904240381915193</v>
      </c>
      <c r="F55">
        <f>GT_Spot!T55</f>
        <v>0</v>
      </c>
      <c r="G55">
        <f>PPCL_NG!T55</f>
        <v>30.16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532.19769524588696</v>
      </c>
      <c r="P55" s="36">
        <v>38.662039567396462</v>
      </c>
      <c r="Q55" s="36">
        <v>7.73</v>
      </c>
      <c r="R55" s="38">
        <v>23.2</v>
      </c>
      <c r="S55" s="38">
        <v>0</v>
      </c>
      <c r="T55" s="37">
        <f>SUMPRODUCT(LTA!J55:AN55,LTA!J$101:AN$101,LTA!J$105:AN$105)</f>
        <v>96.460000000000008</v>
      </c>
      <c r="U55" s="37">
        <f>SUMPRODUCT(LTA!J55:AN55,LTA!J$102:AN$102,LTA!J$105:AN$105)</f>
        <v>423.43677199999996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-52</v>
      </c>
      <c r="AA55" s="75">
        <f>STOA!J55</f>
        <v>4.71</v>
      </c>
      <c r="AB55" s="75">
        <f>-STOA!P55</f>
        <v>0</v>
      </c>
      <c r="AC55">
        <f t="shared" si="0"/>
        <v>13.187364885245112</v>
      </c>
      <c r="AD55">
        <f t="shared" si="1"/>
        <v>1039.4058823099535</v>
      </c>
      <c r="AE55">
        <f>'IDT-1'!F55</f>
        <v>0</v>
      </c>
      <c r="AF55" s="24"/>
      <c r="AG55">
        <f t="shared" si="2"/>
        <v>1039.4058823099535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-170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10.904240381915193</v>
      </c>
      <c r="F56">
        <f>GT_Spot!T56</f>
        <v>0</v>
      </c>
      <c r="G56">
        <f>PPCL_NG!T56</f>
        <v>30.16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528.26945264588699</v>
      </c>
      <c r="P56" s="36">
        <v>38.662039567396462</v>
      </c>
      <c r="Q56" s="36">
        <v>7.73</v>
      </c>
      <c r="R56" s="38">
        <v>23.2</v>
      </c>
      <c r="S56" s="38">
        <v>0</v>
      </c>
      <c r="T56" s="37">
        <f>SUMPRODUCT(LTA!J56:AN56,LTA!J$101:AN$101,LTA!J$105:AN$105)</f>
        <v>98.460000000000008</v>
      </c>
      <c r="U56" s="37">
        <f>SUMPRODUCT(LTA!J56:AN56,LTA!J$102:AN$102,LTA!J$105:AN$105)</f>
        <v>418.39455999999996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-78</v>
      </c>
      <c r="AA56" s="75">
        <f>STOA!J56</f>
        <v>4.71</v>
      </c>
      <c r="AB56" s="75">
        <f>-STOA!P56</f>
        <v>0</v>
      </c>
      <c r="AC56">
        <f t="shared" si="0"/>
        <v>13.35685620034219</v>
      </c>
      <c r="AD56">
        <f t="shared" si="1"/>
        <v>1006.2659363948567</v>
      </c>
      <c r="AE56">
        <f>'IDT-1'!F56</f>
        <v>0</v>
      </c>
      <c r="AF56" s="24"/>
      <c r="AG56">
        <f t="shared" si="2"/>
        <v>1006.2659363948567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-170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10.904240381915193</v>
      </c>
      <c r="F57">
        <f>GT_Spot!T57</f>
        <v>0</v>
      </c>
      <c r="G57">
        <f>PPCL_NG!T57</f>
        <v>30.16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525.88551339608512</v>
      </c>
      <c r="P57" s="36">
        <v>38.659999999999997</v>
      </c>
      <c r="Q57" s="36">
        <v>7.73</v>
      </c>
      <c r="R57" s="38">
        <v>24.199999999999996</v>
      </c>
      <c r="S57" s="38">
        <v>0</v>
      </c>
      <c r="T57" s="37">
        <f>SUMPRODUCT(LTA!J57:AN57,LTA!J$101:AN$101,LTA!J$105:AN$105)</f>
        <v>98.460000000000008</v>
      </c>
      <c r="U57" s="37">
        <f>SUMPRODUCT(LTA!J57:AN57,LTA!J$102:AN$102,LTA!J$105:AN$105)</f>
        <v>413.81957999999997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-43</v>
      </c>
      <c r="AA57" s="75">
        <f>STOA!J57</f>
        <v>4.71</v>
      </c>
      <c r="AB57" s="75">
        <f>-STOA!P57</f>
        <v>0</v>
      </c>
      <c r="AC57">
        <f t="shared" si="0"/>
        <v>13.082446574695961</v>
      </c>
      <c r="AD57">
        <f t="shared" si="1"/>
        <v>1025.5793872033046</v>
      </c>
      <c r="AE57">
        <f>'IDT-1'!F57</f>
        <v>0</v>
      </c>
      <c r="AF57" s="24"/>
      <c r="AG57">
        <f t="shared" si="2"/>
        <v>1025.5793872033046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-180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10.904240381915193</v>
      </c>
      <c r="F58">
        <f>GT_Spot!T58</f>
        <v>0</v>
      </c>
      <c r="G58">
        <f>PPCL_NG!T58</f>
        <v>30.16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525.88551339608512</v>
      </c>
      <c r="P58" s="36">
        <v>38.659999999999997</v>
      </c>
      <c r="Q58" s="36">
        <v>7.73</v>
      </c>
      <c r="R58" s="38">
        <v>24.199999999999996</v>
      </c>
      <c r="S58" s="38">
        <v>0</v>
      </c>
      <c r="T58" s="37">
        <f>SUMPRODUCT(LTA!J58:AN58,LTA!J$101:AN$101,LTA!J$105:AN$105)</f>
        <v>94.460000000000008</v>
      </c>
      <c r="U58" s="37">
        <f>SUMPRODUCT(LTA!J58:AN58,LTA!J$102:AN$102,LTA!J$105:AN$105)</f>
        <v>407.30753399999998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-23</v>
      </c>
      <c r="AA58" s="75">
        <f>STOA!J58</f>
        <v>4.71</v>
      </c>
      <c r="AB58" s="75">
        <f>-STOA!P58</f>
        <v>0</v>
      </c>
      <c r="AC58">
        <f t="shared" si="0"/>
        <v>12.546034193786195</v>
      </c>
      <c r="AD58">
        <f t="shared" si="1"/>
        <v>1065.6037535842142</v>
      </c>
      <c r="AE58">
        <f>'IDT-1'!F58</f>
        <v>0</v>
      </c>
      <c r="AF58" s="24"/>
      <c r="AG58">
        <f t="shared" si="2"/>
        <v>1065.6037535842142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10.89203233256351</v>
      </c>
      <c r="F59">
        <f>GT_Spot!T59</f>
        <v>0</v>
      </c>
      <c r="G59">
        <f>PPCL_NG!T59</f>
        <v>30.16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526.14148118858327</v>
      </c>
      <c r="P59" s="36">
        <v>38.659999999999997</v>
      </c>
      <c r="Q59" s="36">
        <v>7.73</v>
      </c>
      <c r="R59" s="38">
        <v>24.199999999999996</v>
      </c>
      <c r="S59" s="38">
        <v>0</v>
      </c>
      <c r="T59" s="37">
        <f>SUMPRODUCT(LTA!J59:AN59,LTA!J$101:AN$101,LTA!J$105:AN$105)</f>
        <v>84.03</v>
      </c>
      <c r="U59" s="37">
        <f>SUMPRODUCT(LTA!J59:AN59,LTA!J$102:AN$102,LTA!J$105:AN$105)</f>
        <v>400.9381479999999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-8</v>
      </c>
      <c r="AA59" s="75">
        <f>STOA!J59</f>
        <v>4.71</v>
      </c>
      <c r="AB59" s="75">
        <f>-STOA!P59</f>
        <v>0</v>
      </c>
      <c r="AC59">
        <f t="shared" si="0"/>
        <v>12.222782132281976</v>
      </c>
      <c r="AD59">
        <f t="shared" si="1"/>
        <v>1069.3713793888646</v>
      </c>
      <c r="AE59">
        <f>'IDT-1'!F59</f>
        <v>0</v>
      </c>
      <c r="AF59" s="24"/>
      <c r="AG59">
        <f t="shared" si="2"/>
        <v>1069.3713793888646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-145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10.89203233256351</v>
      </c>
      <c r="F60">
        <f>GT_Spot!T60</f>
        <v>0</v>
      </c>
      <c r="G60">
        <f>PPCL_NG!T60</f>
        <v>30.16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528.0406670542834</v>
      </c>
      <c r="P60" s="36">
        <v>38.659999999999997</v>
      </c>
      <c r="Q60" s="36">
        <v>7.73</v>
      </c>
      <c r="R60" s="38">
        <v>24.2</v>
      </c>
      <c r="S60" s="38">
        <v>0</v>
      </c>
      <c r="T60" s="37">
        <f>SUMPRODUCT(LTA!J60:AN60,LTA!J$101:AN$101,LTA!J$105:AN$105)</f>
        <v>81.8</v>
      </c>
      <c r="U60" s="37">
        <f>SUMPRODUCT(LTA!J60:AN60,LTA!J$102:AN$102,LTA!J$105:AN$105)</f>
        <v>393.62791399999992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</v>
      </c>
      <c r="AA60" s="75">
        <f>STOA!J60</f>
        <v>4.71</v>
      </c>
      <c r="AB60" s="75">
        <f>-STOA!P60</f>
        <v>0</v>
      </c>
      <c r="AC60">
        <f t="shared" si="0"/>
        <v>11.951343975689644</v>
      </c>
      <c r="AD60">
        <f t="shared" si="1"/>
        <v>1085.0017694111571</v>
      </c>
      <c r="AE60">
        <f>'IDT-1'!F60</f>
        <v>0</v>
      </c>
      <c r="AF60" s="24"/>
      <c r="AG60">
        <f t="shared" si="2"/>
        <v>1085.0017694111571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10.89203233256351</v>
      </c>
      <c r="F61">
        <f>GT_Spot!T61</f>
        <v>0</v>
      </c>
      <c r="G61">
        <f>PPCL_NG!T61</f>
        <v>30.16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531.67416780493113</v>
      </c>
      <c r="P61" s="36">
        <v>38.659999999999997</v>
      </c>
      <c r="Q61" s="36">
        <v>22.736499384236456</v>
      </c>
      <c r="R61" s="38">
        <v>24.2</v>
      </c>
      <c r="S61" s="38">
        <v>0</v>
      </c>
      <c r="T61" s="37">
        <f>SUMPRODUCT(LTA!J61:AN61,LTA!J$101:AN$101,LTA!J$105:AN$105)</f>
        <v>77.55</v>
      </c>
      <c r="U61" s="37">
        <f>SUMPRODUCT(LTA!J61:AN61,LTA!J$102:AN$102,LTA!J$105:AN$105)</f>
        <v>386.03964999999994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4.71</v>
      </c>
      <c r="AB61" s="75">
        <f>-STOA!P61</f>
        <v>0</v>
      </c>
      <c r="AC61">
        <f t="shared" si="0"/>
        <v>12.188761804120531</v>
      </c>
      <c r="AD61">
        <f t="shared" si="1"/>
        <v>1071.5660877176106</v>
      </c>
      <c r="AE61">
        <f>'IDT-1'!F61</f>
        <v>0</v>
      </c>
      <c r="AF61" s="24"/>
      <c r="AG61">
        <f t="shared" si="2"/>
        <v>1071.5660877176106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10.89203233256351</v>
      </c>
      <c r="F62">
        <f>GT_Spot!T62</f>
        <v>0</v>
      </c>
      <c r="G62">
        <f>PPCL_NG!T62</f>
        <v>30.16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550.63693940062751</v>
      </c>
      <c r="P62" s="36">
        <v>60.766556244942002</v>
      </c>
      <c r="Q62" s="36">
        <v>22.736499384236456</v>
      </c>
      <c r="R62" s="38">
        <v>24.2</v>
      </c>
      <c r="S62" s="38">
        <v>0</v>
      </c>
      <c r="T62" s="37">
        <f>SUMPRODUCT(LTA!J62:AN62,LTA!J$101:AN$101,LTA!J$105:AN$105)</f>
        <v>73.3</v>
      </c>
      <c r="U62" s="37">
        <f>SUMPRODUCT(LTA!J62:AN62,LTA!J$102:AN$102,LTA!J$105:AN$105)</f>
        <v>377.98963199999997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4.71</v>
      </c>
      <c r="AB62" s="75">
        <f>-STOA!P62</f>
        <v>0</v>
      </c>
      <c r="AC62">
        <f t="shared" si="0"/>
        <v>12.752666193994985</v>
      </c>
      <c r="AD62">
        <f t="shared" si="1"/>
        <v>1064.7714931683743</v>
      </c>
      <c r="AE62">
        <f>'IDT-1'!F62</f>
        <v>0</v>
      </c>
      <c r="AF62" s="24"/>
      <c r="AG62">
        <f t="shared" si="2"/>
        <v>1064.7714931683743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-185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10.89203233256351</v>
      </c>
      <c r="F63">
        <f>GT_Spot!T63</f>
        <v>0</v>
      </c>
      <c r="G63">
        <f>PPCL_NG!T63</f>
        <v>30.16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570.10974149743492</v>
      </c>
      <c r="P63" s="36">
        <v>60.766556244942002</v>
      </c>
      <c r="Q63" s="36">
        <v>22.736499384236456</v>
      </c>
      <c r="R63" s="38">
        <v>24.2</v>
      </c>
      <c r="S63" s="38">
        <v>0</v>
      </c>
      <c r="T63" s="37">
        <f>SUMPRODUCT(LTA!J63:AN63,LTA!J$101:AN$101,LTA!J$105:AN$105)</f>
        <v>69.95</v>
      </c>
      <c r="U63" s="37">
        <f>SUMPRODUCT(LTA!J63:AN63,LTA!J$102:AN$102,LTA!J$105:AN$105)</f>
        <v>370.12200799999994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4.79</v>
      </c>
      <c r="AB63" s="75">
        <f>-STOA!P63</f>
        <v>0</v>
      </c>
      <c r="AC63">
        <f t="shared" si="0"/>
        <v>12.692843848413961</v>
      </c>
      <c r="AD63">
        <f t="shared" si="1"/>
        <v>1088.1664936107629</v>
      </c>
      <c r="AE63">
        <f>'IDT-1'!F63</f>
        <v>0</v>
      </c>
      <c r="AF63" s="24"/>
      <c r="AG63">
        <f t="shared" si="2"/>
        <v>1088.1664936107629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-170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10.89203233256351</v>
      </c>
      <c r="F64">
        <f>GT_Spot!T64</f>
        <v>0</v>
      </c>
      <c r="G64">
        <f>PPCL_NG!T64</f>
        <v>30.16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570.36604267035921</v>
      </c>
      <c r="P64" s="36">
        <v>60.765741825741827</v>
      </c>
      <c r="Q64" s="36">
        <v>22.736499384236456</v>
      </c>
      <c r="R64" s="38">
        <v>24.2</v>
      </c>
      <c r="S64" s="38">
        <v>0</v>
      </c>
      <c r="T64" s="37">
        <f>SUMPRODUCT(LTA!J64:AN64,LTA!J$101:AN$101,LTA!J$105:AN$105)</f>
        <v>64.37</v>
      </c>
      <c r="U64" s="37">
        <f>SUMPRODUCT(LTA!J64:AN64,LTA!J$102:AN$102,LTA!J$105:AN$105)</f>
        <v>381.73267999999996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4.79</v>
      </c>
      <c r="AB64" s="75">
        <f>-STOA!P64</f>
        <v>0</v>
      </c>
      <c r="AC64">
        <f t="shared" si="0"/>
        <v>12.881333958279663</v>
      </c>
      <c r="AD64">
        <f t="shared" si="1"/>
        <v>1079.2641622546214</v>
      </c>
      <c r="AE64">
        <f>'IDT-1'!F64</f>
        <v>0</v>
      </c>
      <c r="AF64" s="24"/>
      <c r="AG64">
        <f t="shared" si="2"/>
        <v>1079.2641622546214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-185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10.89203233256351</v>
      </c>
      <c r="F65">
        <f>GT_Spot!T65</f>
        <v>0</v>
      </c>
      <c r="G65">
        <f>PPCL_NG!T65</f>
        <v>30.16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576.87890875487005</v>
      </c>
      <c r="P65" s="36">
        <v>60.765741825741827</v>
      </c>
      <c r="Q65" s="36">
        <v>22.736932002158664</v>
      </c>
      <c r="R65" s="38">
        <v>24.2</v>
      </c>
      <c r="S65" s="38">
        <v>0</v>
      </c>
      <c r="T65" s="37">
        <f>SUMPRODUCT(LTA!J65:AN65,LTA!J$101:AN$101,LTA!J$105:AN$105)</f>
        <v>57.519999999999996</v>
      </c>
      <c r="U65" s="37">
        <f>SUMPRODUCT(LTA!J65:AN65,LTA!J$102:AN$102,LTA!J$105:AN$105)</f>
        <v>382.94383399999992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4.79</v>
      </c>
      <c r="AB65" s="75">
        <f>-STOA!P65</f>
        <v>0</v>
      </c>
      <c r="AC65">
        <f t="shared" si="0"/>
        <v>12.578294678784239</v>
      </c>
      <c r="AD65">
        <f t="shared" si="1"/>
        <v>1115.4416542365498</v>
      </c>
      <c r="AE65">
        <f>'IDT-1'!F65</f>
        <v>0</v>
      </c>
      <c r="AF65" s="24"/>
      <c r="AG65">
        <f t="shared" si="2"/>
        <v>1115.4416542365498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10.89203233256351</v>
      </c>
      <c r="F66">
        <f>GT_Spot!T66</f>
        <v>0</v>
      </c>
      <c r="G66">
        <f>PPCL_NG!T66</f>
        <v>30.16</v>
      </c>
      <c r="H66">
        <f>PPCL_Spot!T66</f>
        <v>0</v>
      </c>
      <c r="I66">
        <f>Bawana_NG!T66</f>
        <v>69.610000000000014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585.18513164530327</v>
      </c>
      <c r="P66" s="36">
        <v>60.765741825741827</v>
      </c>
      <c r="Q66" s="36">
        <v>22.736932002158664</v>
      </c>
      <c r="R66" s="38">
        <v>24.2</v>
      </c>
      <c r="S66" s="38">
        <v>0</v>
      </c>
      <c r="T66" s="37">
        <f>SUMPRODUCT(LTA!J66:AN66,LTA!J$101:AN$101,LTA!J$105:AN$105)</f>
        <v>49.49</v>
      </c>
      <c r="U66" s="37">
        <f>SUMPRODUCT(LTA!J66:AN66,LTA!J$102:AN$102,LTA!J$105:AN$105)</f>
        <v>395.61844599999995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-80</v>
      </c>
      <c r="AA66" s="75">
        <f>STOA!J66</f>
        <v>4.79</v>
      </c>
      <c r="AB66" s="75">
        <f>-STOA!P66</f>
        <v>0</v>
      </c>
      <c r="AC66">
        <f t="shared" si="0"/>
        <v>12.869824576263957</v>
      </c>
      <c r="AD66">
        <f t="shared" si="1"/>
        <v>1108.1009592295034</v>
      </c>
      <c r="AE66">
        <f>'IDT-1'!F66</f>
        <v>0</v>
      </c>
      <c r="AF66" s="24"/>
      <c r="AG66">
        <f t="shared" si="2"/>
        <v>1108.1009592295034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10.89203233256351</v>
      </c>
      <c r="F67">
        <f>GT_Spot!T67</f>
        <v>0</v>
      </c>
      <c r="G67">
        <f>PPCL_NG!T67</f>
        <v>30.16</v>
      </c>
      <c r="H67">
        <f>PPCL_Spot!T67</f>
        <v>0</v>
      </c>
      <c r="I67">
        <f>Bawana_NG!T67</f>
        <v>69.610000000000014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591.80071379929518</v>
      </c>
      <c r="P67" s="36">
        <v>60.765741825741827</v>
      </c>
      <c r="Q67" s="36">
        <v>22.736932002158664</v>
      </c>
      <c r="R67" s="38">
        <v>24.2</v>
      </c>
      <c r="S67" s="38">
        <v>0</v>
      </c>
      <c r="T67" s="37">
        <f>SUMPRODUCT(LTA!J67:AN67,LTA!J$101:AN$101,LTA!J$105:AN$105)</f>
        <v>42.47</v>
      </c>
      <c r="U67" s="37">
        <f>SUMPRODUCT(LTA!J67:AN67,LTA!J$102:AN$102,LTA!J$105:AN$105)</f>
        <v>385.01087999999993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-81</v>
      </c>
      <c r="AA67" s="75">
        <f>STOA!J67</f>
        <v>4.79</v>
      </c>
      <c r="AB67" s="75">
        <f>-STOA!P67</f>
        <v>0</v>
      </c>
      <c r="AC67">
        <f t="shared" si="0"/>
        <v>12.426672145053468</v>
      </c>
      <c r="AD67">
        <f t="shared" si="1"/>
        <v>1136.5321278147057</v>
      </c>
      <c r="AE67">
        <f>'IDT-1'!F67</f>
        <v>0</v>
      </c>
      <c r="AF67" s="24"/>
      <c r="AG67">
        <f t="shared" si="2"/>
        <v>1136.5321278147057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10.89203233256351</v>
      </c>
      <c r="F68">
        <f>GT_Spot!T68</f>
        <v>0</v>
      </c>
      <c r="G68">
        <f>PPCL_NG!T68</f>
        <v>30.16</v>
      </c>
      <c r="H68">
        <f>PPCL_Spot!T68</f>
        <v>0</v>
      </c>
      <c r="I68">
        <f>Bawana_NG!T68</f>
        <v>69.610000000000014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591.80030745509589</v>
      </c>
      <c r="P68" s="36">
        <v>60.765741825741827</v>
      </c>
      <c r="Q68" s="36">
        <v>22.736932002158664</v>
      </c>
      <c r="R68" s="38">
        <v>24.2</v>
      </c>
      <c r="S68" s="38">
        <v>0</v>
      </c>
      <c r="T68" s="37">
        <f>SUMPRODUCT(LTA!J68:AN68,LTA!J$101:AN$101,LTA!J$105:AN$105)</f>
        <v>35.32</v>
      </c>
      <c r="U68" s="37">
        <f>SUMPRODUCT(LTA!J68:AN68,LTA!J$102:AN$102,LTA!J$105:AN$105)</f>
        <v>375.68570799999992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-65</v>
      </c>
      <c r="AA68" s="75">
        <f>STOA!J68</f>
        <v>4.79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12.139637015269388</v>
      </c>
      <c r="AD68">
        <f t="shared" ref="AD68:AD98" si="4">SUM(B68:AB68,AI68:AR68)-AC68</f>
        <v>1136.3435846002903</v>
      </c>
      <c r="AE68">
        <f>'IDT-1'!F68</f>
        <v>0</v>
      </c>
      <c r="AF68" s="24"/>
      <c r="AG68">
        <f t="shared" ref="AG68:AG98" si="5">SUM(AD68:AF68)</f>
        <v>1136.3435846002903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10.89203233256351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593.4243942916703</v>
      </c>
      <c r="P69" s="36">
        <v>60.765741825741827</v>
      </c>
      <c r="Q69" s="36">
        <v>22.736932002158664</v>
      </c>
      <c r="R69" s="38">
        <v>22.069999999999997</v>
      </c>
      <c r="S69" s="38">
        <v>0</v>
      </c>
      <c r="T69" s="37">
        <f>SUMPRODUCT(LTA!J69:AN69,LTA!J$101:AN$101,LTA!J$105:AN$105)</f>
        <v>27.240000000000002</v>
      </c>
      <c r="U69" s="37">
        <f>SUMPRODUCT(LTA!J69:AN69,LTA!J$102:AN$102,LTA!J$105:AN$105)</f>
        <v>365.89330399999994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4.79</v>
      </c>
      <c r="AB69" s="75">
        <f>-STOA!P69</f>
        <v>0</v>
      </c>
      <c r="AC69">
        <f t="shared" si="3"/>
        <v>11.399421535288548</v>
      </c>
      <c r="AD69">
        <f t="shared" si="4"/>
        <v>1183.5454829168457</v>
      </c>
      <c r="AE69">
        <f>'IDT-1'!F69</f>
        <v>-45.718000000000004</v>
      </c>
      <c r="AF69" s="24"/>
      <c r="AG69">
        <f t="shared" si="5"/>
        <v>1137.8274829168456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10.89203233256351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602.70529302892885</v>
      </c>
      <c r="P70" s="36">
        <v>60.765741825741827</v>
      </c>
      <c r="Q70" s="36">
        <v>22.736932002158664</v>
      </c>
      <c r="R70" s="38">
        <v>15.260000000000002</v>
      </c>
      <c r="S70" s="38">
        <v>0</v>
      </c>
      <c r="T70" s="37">
        <f>SUMPRODUCT(LTA!J70:AN70,LTA!J$101:AN$101,LTA!J$105:AN$105)</f>
        <v>17.170000000000002</v>
      </c>
      <c r="U70" s="37">
        <f>SUMPRODUCT(LTA!J70:AN70,LTA!J$102:AN$102,LTA!J$105:AN$105)</f>
        <v>356.61680199999995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4.79</v>
      </c>
      <c r="AB70" s="75">
        <f>-STOA!P70</f>
        <v>0</v>
      </c>
      <c r="AC70">
        <f t="shared" si="3"/>
        <v>11.206525588965446</v>
      </c>
      <c r="AD70">
        <f t="shared" si="4"/>
        <v>1171.8627756004273</v>
      </c>
      <c r="AE70">
        <f>'IDT-1'!F70</f>
        <v>-21.274000000000001</v>
      </c>
      <c r="AF70" s="24"/>
      <c r="AG70">
        <f t="shared" si="5"/>
        <v>1150.5887756004272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10.904240381915193</v>
      </c>
      <c r="F71">
        <f>GT_Spot!T71</f>
        <v>0</v>
      </c>
      <c r="G71">
        <f>PPCL_NG!T71</f>
        <v>25.3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603.70176434536097</v>
      </c>
      <c r="P71" s="36">
        <v>60.765741825741827</v>
      </c>
      <c r="Q71" s="36">
        <v>22.736932002158664</v>
      </c>
      <c r="R71" s="38">
        <v>7.5</v>
      </c>
      <c r="S71" s="38">
        <v>0</v>
      </c>
      <c r="T71" s="37">
        <f>SUMPRODUCT(LTA!J71:AN71,LTA!J$101:AN$101,LTA!J$105:AN$105)</f>
        <v>13.11</v>
      </c>
      <c r="U71" s="37">
        <f>SUMPRODUCT(LTA!J71:AN71,LTA!J$102:AN$102,LTA!J$105:AN$105)</f>
        <v>351.28203799999994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4.8899999999999997</v>
      </c>
      <c r="AB71" s="75">
        <f>-STOA!P71</f>
        <v>0</v>
      </c>
      <c r="AC71">
        <f t="shared" si="3"/>
        <v>11.112741319406299</v>
      </c>
      <c r="AD71">
        <f t="shared" si="4"/>
        <v>1141.2104752357704</v>
      </c>
      <c r="AE71">
        <f>'IDT-1'!F71</f>
        <v>0</v>
      </c>
      <c r="AF71" s="24"/>
      <c r="AG71">
        <f t="shared" si="5"/>
        <v>1141.2104752357704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-55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10.904240381915193</v>
      </c>
      <c r="F72">
        <f>GT_Spot!T72</f>
        <v>0</v>
      </c>
      <c r="G72">
        <f>PPCL_NG!T72</f>
        <v>25.3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616.6107661333117</v>
      </c>
      <c r="P72" s="36">
        <v>60.765741825741827</v>
      </c>
      <c r="Q72" s="36">
        <v>22.736932002158664</v>
      </c>
      <c r="R72" s="38">
        <v>4.58</v>
      </c>
      <c r="S72" s="38">
        <v>0</v>
      </c>
      <c r="T72" s="37">
        <f>SUMPRODUCT(LTA!J72:AN72,LTA!J$101:AN$101,LTA!J$105:AN$105)</f>
        <v>7.23</v>
      </c>
      <c r="U72" s="37">
        <f>SUMPRODUCT(LTA!J72:AN72,LTA!J$102:AN$102,LTA!J$105:AN$105)</f>
        <v>346.61945199999997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4.8899999999999997</v>
      </c>
      <c r="AB72" s="75">
        <f>-STOA!P72</f>
        <v>0</v>
      </c>
      <c r="AC72">
        <f t="shared" si="3"/>
        <v>11.063479140729289</v>
      </c>
      <c r="AD72">
        <f t="shared" si="4"/>
        <v>1145.7061532023984</v>
      </c>
      <c r="AE72">
        <f>'IDT-1'!F72</f>
        <v>0</v>
      </c>
      <c r="AF72" s="24"/>
      <c r="AG72">
        <f t="shared" si="5"/>
        <v>1145.7061532023984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10.904240381915193</v>
      </c>
      <c r="F73">
        <f>GT_Spot!T73</f>
        <v>0</v>
      </c>
      <c r="G73">
        <f>PPCL_NG!T73</f>
        <v>25.3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625.31268008419352</v>
      </c>
      <c r="P73" s="36">
        <v>60.765741825741827</v>
      </c>
      <c r="Q73" s="36">
        <v>22.736932002158664</v>
      </c>
      <c r="R73" s="38">
        <v>2.27</v>
      </c>
      <c r="S73" s="38">
        <v>0</v>
      </c>
      <c r="T73" s="37">
        <f>SUMPRODUCT(LTA!J73:AN73,LTA!J$101:AN$101,LTA!J$105:AN$105)</f>
        <v>2.56</v>
      </c>
      <c r="U73" s="37">
        <f>SUMPRODUCT(LTA!J73:AN73,LTA!J$102:AN$102,LTA!J$105:AN$105)</f>
        <v>343.10909399999991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4.8899999999999997</v>
      </c>
      <c r="AB73" s="75">
        <f>-STOA!P73</f>
        <v>0</v>
      </c>
      <c r="AC73">
        <f t="shared" si="3"/>
        <v>10.958959557875094</v>
      </c>
      <c r="AD73">
        <f t="shared" si="4"/>
        <v>1154.0222287361341</v>
      </c>
      <c r="AE73">
        <f>'IDT-1'!F73</f>
        <v>0</v>
      </c>
      <c r="AF73" s="24"/>
      <c r="AG73">
        <f t="shared" si="5"/>
        <v>1154.0222287361341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10.904240381915193</v>
      </c>
      <c r="F74">
        <f>GT_Spot!T74</f>
        <v>0</v>
      </c>
      <c r="G74">
        <f>PPCL_NG!T74</f>
        <v>25.3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647.99084167981721</v>
      </c>
      <c r="P74" s="36">
        <v>60.765741825741827</v>
      </c>
      <c r="Q74" s="36">
        <v>22.736932002158664</v>
      </c>
      <c r="R74" s="38">
        <v>0.69</v>
      </c>
      <c r="S74" s="38">
        <v>0</v>
      </c>
      <c r="T74" s="37">
        <f>SUMPRODUCT(LTA!J74:AN74,LTA!J$101:AN$101,LTA!J$105:AN$105)</f>
        <v>1.1299999999999999</v>
      </c>
      <c r="U74" s="37">
        <f>SUMPRODUCT(LTA!J74:AN74,LTA!J$102:AN$102,LTA!J$105:AN$105)</f>
        <v>342.96308399999992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4.8899999999999997</v>
      </c>
      <c r="AB74" s="75">
        <f>-STOA!P74</f>
        <v>0</v>
      </c>
      <c r="AC74">
        <f t="shared" si="3"/>
        <v>11.263926404749514</v>
      </c>
      <c r="AD74">
        <f t="shared" si="4"/>
        <v>1158.2394134848835</v>
      </c>
      <c r="AE74">
        <f>'IDT-1'!F74</f>
        <v>0</v>
      </c>
      <c r="AF74" s="24"/>
      <c r="AG74">
        <f t="shared" si="5"/>
        <v>1158.2394134848835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10.996910980061781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671.81331308478059</v>
      </c>
      <c r="P75" s="36">
        <v>60.765741825741827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342.73999999999995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4.99</v>
      </c>
      <c r="AB75" s="75">
        <f>-STOA!P75</f>
        <v>0</v>
      </c>
      <c r="AC75">
        <f t="shared" si="3"/>
        <v>11.631812428009811</v>
      </c>
      <c r="AD75">
        <f t="shared" si="4"/>
        <v>1169.543585464733</v>
      </c>
      <c r="AE75">
        <f>'IDT-1'!F75</f>
        <v>0</v>
      </c>
      <c r="AF75" s="24"/>
      <c r="AG75">
        <f t="shared" si="5"/>
        <v>1169.543585464733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10.996910980061781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701.71384098926569</v>
      </c>
      <c r="P76" s="36">
        <v>60.765741825741827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342.74999999999994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4.99</v>
      </c>
      <c r="AB76" s="75">
        <f>-STOA!P76</f>
        <v>0</v>
      </c>
      <c r="AC76">
        <f t="shared" si="3"/>
        <v>11.895025073569279</v>
      </c>
      <c r="AD76">
        <f t="shared" si="4"/>
        <v>1199.1909007236586</v>
      </c>
      <c r="AE76">
        <f>'IDT-1'!F76</f>
        <v>-25.396999999999998</v>
      </c>
      <c r="AF76" s="24"/>
      <c r="AG76">
        <f t="shared" si="5"/>
        <v>1173.7939007236587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10.996910980061781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701.98464230943466</v>
      </c>
      <c r="P77" s="36">
        <v>60.765741825741827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342.85999999999996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4.99</v>
      </c>
      <c r="AB77" s="75">
        <f>-STOA!P77</f>
        <v>0</v>
      </c>
      <c r="AC77">
        <f t="shared" si="3"/>
        <v>12.031548038019697</v>
      </c>
      <c r="AD77">
        <f t="shared" si="4"/>
        <v>1184.4351790793771</v>
      </c>
      <c r="AE77">
        <f>'IDT-1'!F77</f>
        <v>-28.166999999999998</v>
      </c>
      <c r="AF77" s="24"/>
      <c r="AG77">
        <f t="shared" si="5"/>
        <v>1156.2681790793772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10.702377698824817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701.98456639743506</v>
      </c>
      <c r="P78" s="36">
        <v>60.765741825741827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342.98999999999995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4.99</v>
      </c>
      <c r="AB78" s="75">
        <f>-STOA!P78</f>
        <v>0</v>
      </c>
      <c r="AC78">
        <f t="shared" si="3"/>
        <v>12.030099477119215</v>
      </c>
      <c r="AD78">
        <f t="shared" si="4"/>
        <v>1184.2720184470413</v>
      </c>
      <c r="AE78">
        <f>'IDT-1'!F78</f>
        <v>-42.716999999999999</v>
      </c>
      <c r="AF78" s="24"/>
      <c r="AG78">
        <f t="shared" si="5"/>
        <v>1141.5550184470412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11.003006285870457</v>
      </c>
      <c r="F79">
        <f>GT_Spot!T79</f>
        <v>0</v>
      </c>
      <c r="G79">
        <f>PPCL_NG!T79</f>
        <v>30.16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695.25091436809589</v>
      </c>
      <c r="P79" s="36">
        <v>60.765741825741827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343.17999999999995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5.07</v>
      </c>
      <c r="AB79" s="75">
        <f>-STOA!P79</f>
        <v>0</v>
      </c>
      <c r="AC79">
        <f t="shared" si="3"/>
        <v>11.844100957994103</v>
      </c>
      <c r="AD79">
        <f t="shared" si="4"/>
        <v>1193.4549935238726</v>
      </c>
      <c r="AE79">
        <f>'IDT-1'!F79</f>
        <v>-58.400999999999996</v>
      </c>
      <c r="AF79" s="24"/>
      <c r="AG79">
        <f t="shared" si="5"/>
        <v>1135.0539935238726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11.003006285870457</v>
      </c>
      <c r="F80">
        <f>GT_Spot!T80</f>
        <v>0</v>
      </c>
      <c r="G80">
        <f>PPCL_NG!T80</f>
        <v>30.16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690.40211305324897</v>
      </c>
      <c r="P80" s="36">
        <v>60.765741825741827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343.42999999999995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5.07</v>
      </c>
      <c r="AB80" s="75">
        <f>-STOA!P80</f>
        <v>0</v>
      </c>
      <c r="AC80">
        <f t="shared" si="3"/>
        <v>11.848022144034422</v>
      </c>
      <c r="AD80">
        <f t="shared" si="4"/>
        <v>1183.8522710229852</v>
      </c>
      <c r="AE80">
        <f>'IDT-1'!F80</f>
        <v>-72.899000000000001</v>
      </c>
      <c r="AF80" s="24"/>
      <c r="AG80">
        <f t="shared" si="5"/>
        <v>1110.9532710229851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11.003006285870457</v>
      </c>
      <c r="F81">
        <f>GT_Spot!T81</f>
        <v>0</v>
      </c>
      <c r="G81">
        <f>PPCL_NG!T81</f>
        <v>30.16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696.75347244244892</v>
      </c>
      <c r="P81" s="36">
        <v>60.765741825741827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344.01999999999992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5.07</v>
      </c>
      <c r="AB81" s="75">
        <f>-STOA!P81</f>
        <v>0</v>
      </c>
      <c r="AC81">
        <f t="shared" si="3"/>
        <v>11.909106106659385</v>
      </c>
      <c r="AD81">
        <f t="shared" si="4"/>
        <v>1190.7325464495605</v>
      </c>
      <c r="AE81">
        <f>'IDT-1'!F81</f>
        <v>-97.061999999999998</v>
      </c>
      <c r="AF81" s="24"/>
      <c r="AG81">
        <f t="shared" si="5"/>
        <v>1093.6705464495606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11.003006285870457</v>
      </c>
      <c r="F82">
        <f>GT_Spot!T82</f>
        <v>0</v>
      </c>
      <c r="G82">
        <f>PPCL_NG!T82</f>
        <v>30.16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692.88611915835804</v>
      </c>
      <c r="P82" s="36">
        <v>60.765741825741827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344.36999999999995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5.07</v>
      </c>
      <c r="AB82" s="75">
        <f>-STOA!P82</f>
        <v>0</v>
      </c>
      <c r="AC82">
        <f t="shared" si="3"/>
        <v>11.878153397759384</v>
      </c>
      <c r="AD82">
        <f t="shared" si="4"/>
        <v>1187.2461458743694</v>
      </c>
      <c r="AE82">
        <f>'IDT-1'!F82</f>
        <v>-125.08</v>
      </c>
      <c r="AF82" s="24"/>
      <c r="AG82">
        <f t="shared" si="5"/>
        <v>1062.1661458743695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11.003006285870457</v>
      </c>
      <c r="F83">
        <f>GT_Spot!T83</f>
        <v>0</v>
      </c>
      <c r="G83">
        <f>PPCL_NG!T83</f>
        <v>30.16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684.70228040835809</v>
      </c>
      <c r="P83" s="36">
        <v>60.765741825741827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344.39999999999992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-33</v>
      </c>
      <c r="AA83" s="75">
        <f>STOA!J83</f>
        <v>5.07</v>
      </c>
      <c r="AB83" s="75">
        <f>-STOA!P83</f>
        <v>0</v>
      </c>
      <c r="AC83">
        <f t="shared" si="3"/>
        <v>12.09937782499183</v>
      </c>
      <c r="AD83">
        <f t="shared" si="4"/>
        <v>1145.8710826971371</v>
      </c>
      <c r="AE83">
        <f>'IDT-1'!F83</f>
        <v>-117</v>
      </c>
      <c r="AF83" s="24"/>
      <c r="AG83">
        <f t="shared" si="5"/>
        <v>1028.8710826971371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11.003006285870457</v>
      </c>
      <c r="F84">
        <f>GT_Spot!T84</f>
        <v>0</v>
      </c>
      <c r="G84">
        <f>PPCL_NG!T84</f>
        <v>30.16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650.97224798455716</v>
      </c>
      <c r="P84" s="36">
        <v>60.765741825741827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344.4799999999999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</v>
      </c>
      <c r="AA84" s="75">
        <f>STOA!J84</f>
        <v>5.07</v>
      </c>
      <c r="AB84" s="75">
        <f>-STOA!P84</f>
        <v>0</v>
      </c>
      <c r="AC84">
        <f t="shared" si="3"/>
        <v>11.403741801163591</v>
      </c>
      <c r="AD84">
        <f t="shared" si="4"/>
        <v>1157.9166862971645</v>
      </c>
      <c r="AE84">
        <f>'IDT-1'!F84</f>
        <v>-150</v>
      </c>
      <c r="AF84" s="24"/>
      <c r="AG84">
        <f t="shared" si="5"/>
        <v>1007.9166862971645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-62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11.218951290923611</v>
      </c>
      <c r="F85">
        <f>GT_Spot!T85</f>
        <v>0</v>
      </c>
      <c r="G85">
        <f>PPCL_NG!T85</f>
        <v>30.16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635.87782787966785</v>
      </c>
      <c r="P85" s="36">
        <v>60.765741825741827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344.61999999999989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-71</v>
      </c>
      <c r="AA85" s="75">
        <f>STOA!J85</f>
        <v>5.07</v>
      </c>
      <c r="AB85" s="75">
        <f>-STOA!P85</f>
        <v>0</v>
      </c>
      <c r="AC85">
        <f t="shared" si="3"/>
        <v>11.877755891794314</v>
      </c>
      <c r="AD85">
        <f t="shared" si="4"/>
        <v>1074.7041971066974</v>
      </c>
      <c r="AE85">
        <f>'IDT-1'!F85</f>
        <v>-111</v>
      </c>
      <c r="AF85" s="24"/>
      <c r="AG85">
        <f t="shared" si="5"/>
        <v>963.70419710669739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11.218951290923611</v>
      </c>
      <c r="F86">
        <f>GT_Spot!T86</f>
        <v>0</v>
      </c>
      <c r="G86">
        <f>PPCL_NG!T86</f>
        <v>30.16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624.92048229057002</v>
      </c>
      <c r="P86" s="36">
        <v>60.765741825741827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344.71999999999991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-141</v>
      </c>
      <c r="AA86" s="75">
        <f>STOA!J86</f>
        <v>5.07</v>
      </c>
      <c r="AB86" s="75">
        <f>-STOA!P86</f>
        <v>0</v>
      </c>
      <c r="AC86">
        <f t="shared" si="3"/>
        <v>12.403680177163926</v>
      </c>
      <c r="AD86">
        <f t="shared" si="4"/>
        <v>993.32092723223002</v>
      </c>
      <c r="AE86">
        <f>'IDT-1'!F86</f>
        <v>-73</v>
      </c>
      <c r="AF86" s="24"/>
      <c r="AG86">
        <f t="shared" si="5"/>
        <v>920.32092723223002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11.218951290923611</v>
      </c>
      <c r="F87">
        <f>GT_Spot!T87</f>
        <v>0</v>
      </c>
      <c r="G87">
        <f>PPCL_NG!T87</f>
        <v>30.54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615.45730091140604</v>
      </c>
      <c r="P87" s="36">
        <v>60.765741825741827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359.54999999999995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-184</v>
      </c>
      <c r="AA87" s="75">
        <f>STOA!J87</f>
        <v>5.07</v>
      </c>
      <c r="AB87" s="75">
        <f>-STOA!P87</f>
        <v>0</v>
      </c>
      <c r="AC87">
        <f t="shared" si="3"/>
        <v>12.907036684659246</v>
      </c>
      <c r="AD87">
        <f t="shared" si="4"/>
        <v>947.56438934557082</v>
      </c>
      <c r="AE87">
        <f>'IDT-1'!F87</f>
        <v>-49</v>
      </c>
      <c r="AF87" s="24"/>
      <c r="AG87">
        <f t="shared" si="5"/>
        <v>898.56438934557082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-68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11.218951290923611</v>
      </c>
      <c r="F88">
        <f>GT_Spot!T88</f>
        <v>0</v>
      </c>
      <c r="G88">
        <f>PPCL_NG!T88</f>
        <v>30.54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609.10971436453963</v>
      </c>
      <c r="P88" s="36">
        <v>60.765741825741827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378.93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-232</v>
      </c>
      <c r="AA88" s="75">
        <f>STOA!J88</f>
        <v>5.07</v>
      </c>
      <c r="AB88" s="75">
        <f>-STOA!P88</f>
        <v>0</v>
      </c>
      <c r="AC88">
        <f t="shared" si="3"/>
        <v>13.625434594556102</v>
      </c>
      <c r="AD88">
        <f t="shared" si="4"/>
        <v>891.87840488880772</v>
      </c>
      <c r="AE88">
        <f>'IDT-1'!F88</f>
        <v>-10</v>
      </c>
      <c r="AF88" s="24"/>
      <c r="AG88">
        <f t="shared" si="5"/>
        <v>881.87840488880772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-88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11.218951290923611</v>
      </c>
      <c r="F89">
        <f>GT_Spot!T89</f>
        <v>0</v>
      </c>
      <c r="G89">
        <f>PPCL_NG!T89</f>
        <v>30.54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611.95388992994151</v>
      </c>
      <c r="P89" s="36">
        <v>60.765741825741827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398.5499999999999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-235</v>
      </c>
      <c r="AA89" s="75">
        <f>STOA!J89</f>
        <v>5.07</v>
      </c>
      <c r="AB89" s="75">
        <f>-STOA!P89</f>
        <v>0</v>
      </c>
      <c r="AC89">
        <f t="shared" si="3"/>
        <v>14.178244440419451</v>
      </c>
      <c r="AD89">
        <f t="shared" si="4"/>
        <v>873.78977060834609</v>
      </c>
      <c r="AE89">
        <f>'IDT-1'!F89</f>
        <v>-10</v>
      </c>
      <c r="AF89" s="24"/>
      <c r="AG89">
        <f t="shared" si="5"/>
        <v>863.78977060834609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11.218951290923611</v>
      </c>
      <c r="F90">
        <f>GT_Spot!T90</f>
        <v>0</v>
      </c>
      <c r="G90">
        <f>PPCL_NG!T90</f>
        <v>30.54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605.93757219016618</v>
      </c>
      <c r="P90" s="36">
        <v>60.765741825741827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398.6699999999999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-251</v>
      </c>
      <c r="AA90" s="75">
        <f>STOA!J90</f>
        <v>5.07</v>
      </c>
      <c r="AB90" s="75">
        <f>-STOA!P90</f>
        <v>0</v>
      </c>
      <c r="AC90">
        <f t="shared" si="3"/>
        <v>14.268406884664552</v>
      </c>
      <c r="AD90">
        <f t="shared" si="4"/>
        <v>851.80329042432561</v>
      </c>
      <c r="AE90">
        <f>'IDT-1'!F90</f>
        <v>0</v>
      </c>
      <c r="AF90" s="24"/>
      <c r="AG90">
        <f t="shared" si="5"/>
        <v>851.80329042432561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11.218951290923611</v>
      </c>
      <c r="F91">
        <f>GT_Spot!T91</f>
        <v>0</v>
      </c>
      <c r="G91">
        <f>PPCL_NG!T91</f>
        <v>30.54</v>
      </c>
      <c r="H91">
        <f>PPCL_Spot!T91</f>
        <v>0</v>
      </c>
      <c r="I91">
        <f>Bawana_NG!T91</f>
        <v>69.610000000000014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591.65654839067395</v>
      </c>
      <c r="P91" s="36">
        <v>59.295602910602909</v>
      </c>
      <c r="Q91" s="36">
        <v>22.207003507825149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398.39999999999992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-117</v>
      </c>
      <c r="AA91" s="75">
        <f>STOA!J91</f>
        <v>4.99</v>
      </c>
      <c r="AB91" s="75">
        <f>-STOA!P91</f>
        <v>0</v>
      </c>
      <c r="AC91">
        <f t="shared" si="3"/>
        <v>12.666040368385634</v>
      </c>
      <c r="AD91">
        <f t="shared" si="4"/>
        <v>1000.7745657316398</v>
      </c>
      <c r="AE91">
        <f>'IDT-1'!F91</f>
        <v>-117</v>
      </c>
      <c r="AF91" s="24"/>
      <c r="AG91">
        <f t="shared" si="5"/>
        <v>883.77456573163977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11.218951290923611</v>
      </c>
      <c r="F92">
        <f>GT_Spot!T92</f>
        <v>0</v>
      </c>
      <c r="G92">
        <f>PPCL_NG!T92</f>
        <v>30.54</v>
      </c>
      <c r="H92">
        <f>PPCL_Spot!T92</f>
        <v>0</v>
      </c>
      <c r="I92">
        <f>Bawana_NG!T92</f>
        <v>69.610000000000014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591.65654839067395</v>
      </c>
      <c r="P92" s="36">
        <v>59.295602910602909</v>
      </c>
      <c r="Q92" s="36">
        <v>22.207003507825149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398.28999999999991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-193</v>
      </c>
      <c r="AA92" s="75">
        <f>STOA!J92</f>
        <v>4.99</v>
      </c>
      <c r="AB92" s="75">
        <f>-STOA!P92</f>
        <v>0</v>
      </c>
      <c r="AC92">
        <f t="shared" si="3"/>
        <v>13.162247509628569</v>
      </c>
      <c r="AD92">
        <f t="shared" si="4"/>
        <v>944.16835859039702</v>
      </c>
      <c r="AE92">
        <f>'IDT-1'!F92</f>
        <v>-66</v>
      </c>
      <c r="AF92" s="24"/>
      <c r="AG92">
        <f t="shared" si="5"/>
        <v>878.16835859039702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11.218951290923611</v>
      </c>
      <c r="F93">
        <f>GT_Spot!T93</f>
        <v>0</v>
      </c>
      <c r="G93">
        <f>PPCL_NG!T93</f>
        <v>30.54</v>
      </c>
      <c r="H93">
        <f>PPCL_Spot!T93</f>
        <v>0</v>
      </c>
      <c r="I93">
        <f>Bawana_NG!T93</f>
        <v>69.610000000000014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532.04403710125371</v>
      </c>
      <c r="P93" s="36">
        <v>28.993223439150494</v>
      </c>
      <c r="Q93" s="36">
        <v>7.7286922686516668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353.22999999999996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-222</v>
      </c>
      <c r="AA93" s="75">
        <f>STOA!J93</f>
        <v>4.99</v>
      </c>
      <c r="AB93" s="75">
        <f>-STOA!P93</f>
        <v>0</v>
      </c>
      <c r="AC93">
        <f t="shared" si="3"/>
        <v>11.948977466007182</v>
      </c>
      <c r="AD93">
        <f t="shared" si="4"/>
        <v>899.91842663397233</v>
      </c>
      <c r="AE93">
        <f>'IDT-1'!F93</f>
        <v>-42</v>
      </c>
      <c r="AF93" s="24"/>
      <c r="AG93">
        <f t="shared" si="5"/>
        <v>857.91842663397233</v>
      </c>
      <c r="AI93" s="34">
        <f>PXIL!J93</f>
        <v>0</v>
      </c>
      <c r="AJ93" s="34">
        <f>PXIL!P93</f>
        <v>0</v>
      </c>
      <c r="AK93" s="34">
        <f>RTM_IEX!J93</f>
        <v>57.99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11.218951290923611</v>
      </c>
      <c r="F94">
        <f>GT_Spot!T94</f>
        <v>0</v>
      </c>
      <c r="G94">
        <f>PPCL_NG!T94</f>
        <v>30.54</v>
      </c>
      <c r="H94">
        <f>PPCL_Spot!T94</f>
        <v>0</v>
      </c>
      <c r="I94">
        <f>Bawana_NG!T94</f>
        <v>69.610000000000014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527.44815563125371</v>
      </c>
      <c r="P94" s="36">
        <v>28.993223439150494</v>
      </c>
      <c r="Q94" s="36">
        <v>7.7286922686516668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353.10999999999996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-248</v>
      </c>
      <c r="AA94" s="75">
        <f>STOA!J94</f>
        <v>4.99</v>
      </c>
      <c r="AB94" s="75">
        <f>-STOA!P94</f>
        <v>0</v>
      </c>
      <c r="AC94">
        <f t="shared" si="3"/>
        <v>12.13830902464826</v>
      </c>
      <c r="AD94">
        <f t="shared" si="4"/>
        <v>869.01321360533132</v>
      </c>
      <c r="AE94">
        <f>'IDT-1'!F94</f>
        <v>-18</v>
      </c>
      <c r="AF94" s="24"/>
      <c r="AG94">
        <f t="shared" si="5"/>
        <v>851.01321360533132</v>
      </c>
      <c r="AI94" s="34">
        <f>PXIL!J94</f>
        <v>0</v>
      </c>
      <c r="AJ94" s="34">
        <f>PXIL!P94</f>
        <v>0</v>
      </c>
      <c r="AK94" s="34">
        <f>RTM_IEX!J94</f>
        <v>57.99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11.218951290923611</v>
      </c>
      <c r="F95">
        <f>GT_Spot!T95</f>
        <v>0</v>
      </c>
      <c r="G95">
        <f>PPCL_NG!T95</f>
        <v>30.54</v>
      </c>
      <c r="H95">
        <f>PPCL_Spot!T95</f>
        <v>0</v>
      </c>
      <c r="I95">
        <f>Bawana_NG!T95</f>
        <v>69.610000000000014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529.0849233812537</v>
      </c>
      <c r="P95" s="36">
        <v>28.993223439150494</v>
      </c>
      <c r="Q95" s="36">
        <v>7.7286922686516668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352.94000000000005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-118</v>
      </c>
      <c r="AA95" s="75">
        <f>STOA!J95</f>
        <v>4.8899999999999997</v>
      </c>
      <c r="AB95" s="75">
        <f>-STOA!P95</f>
        <v>0</v>
      </c>
      <c r="AC95">
        <f t="shared" si="3"/>
        <v>11.045190036861174</v>
      </c>
      <c r="AD95">
        <f t="shared" si="4"/>
        <v>880.48310034311828</v>
      </c>
      <c r="AE95">
        <f>'IDT-1'!F95</f>
        <v>0</v>
      </c>
      <c r="AF95" s="24"/>
      <c r="AG95">
        <f t="shared" si="5"/>
        <v>880.48310034311828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-63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11.218951290923611</v>
      </c>
      <c r="F96">
        <f>GT_Spot!T96</f>
        <v>0</v>
      </c>
      <c r="G96">
        <f>PPCL_NG!T96</f>
        <v>30.54</v>
      </c>
      <c r="H96">
        <f>PPCL_Spot!T96</f>
        <v>0</v>
      </c>
      <c r="I96">
        <f>Bawana_NG!T96</f>
        <v>69.610000000000014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529.0849233812537</v>
      </c>
      <c r="P96" s="36">
        <v>28.993223439150494</v>
      </c>
      <c r="Q96" s="36">
        <v>7.7286922686516668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352.88000000000005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-124</v>
      </c>
      <c r="AA96" s="75">
        <f>STOA!J96</f>
        <v>4.8899999999999997</v>
      </c>
      <c r="AB96" s="75">
        <f>-STOA!P96</f>
        <v>0</v>
      </c>
      <c r="AC96">
        <f t="shared" si="3"/>
        <v>11.142321439605322</v>
      </c>
      <c r="AD96">
        <f t="shared" si="4"/>
        <v>869.3259689403742</v>
      </c>
      <c r="AE96">
        <f>'IDT-1'!F96</f>
        <v>0</v>
      </c>
      <c r="AF96" s="24"/>
      <c r="AG96">
        <f t="shared" si="5"/>
        <v>869.3259689403742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-68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11.218951290923611</v>
      </c>
      <c r="F97">
        <f>GT_Spot!T97</f>
        <v>0</v>
      </c>
      <c r="G97">
        <f>PPCL_NG!T97</f>
        <v>30.54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8.7100000000000009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529.0849233812537</v>
      </c>
      <c r="P97" s="36">
        <v>28.993223439150494</v>
      </c>
      <c r="Q97" s="36">
        <v>7.7286922686516668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352.83000000000004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-135</v>
      </c>
      <c r="AA97" s="75">
        <f>STOA!J97</f>
        <v>4.8899999999999997</v>
      </c>
      <c r="AB97" s="75">
        <f>-STOA!P97</f>
        <v>0</v>
      </c>
      <c r="AC97">
        <f t="shared" si="3"/>
        <v>10.981163822171908</v>
      </c>
      <c r="AD97">
        <f t="shared" si="4"/>
        <v>845.1471265578075</v>
      </c>
      <c r="AE97">
        <f>'IDT-1'!F97</f>
        <v>0</v>
      </c>
      <c r="AF97" s="24"/>
      <c r="AG97">
        <f t="shared" si="5"/>
        <v>845.1471265578075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11.218951290923611</v>
      </c>
      <c r="F98">
        <f>GT_Spot!T98</f>
        <v>0</v>
      </c>
      <c r="G98">
        <f>PPCL_NG!T98</f>
        <v>30.54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4.4400000000000004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529.0849233812537</v>
      </c>
      <c r="P98" s="36">
        <v>28.993223439150494</v>
      </c>
      <c r="Q98" s="36">
        <v>7.7286922686516668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352.59000000000003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-146</v>
      </c>
      <c r="AA98" s="75">
        <f>STOA!J98</f>
        <v>4.8899999999999997</v>
      </c>
      <c r="AB98" s="75">
        <f>-STOA!P98</f>
        <v>0</v>
      </c>
      <c r="AC98">
        <f t="shared" si="3"/>
        <v>11.039135224916057</v>
      </c>
      <c r="AD98">
        <f t="shared" si="4"/>
        <v>829.57915515506352</v>
      </c>
      <c r="AE98">
        <f>'IDT-1'!F98</f>
        <v>0</v>
      </c>
      <c r="AF98" s="24"/>
      <c r="AG98">
        <f t="shared" si="5"/>
        <v>829.57915515506352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0.18054000000000012</v>
      </c>
      <c r="E99">
        <f t="shared" si="6"/>
        <v>0.26573796324654658</v>
      </c>
      <c r="F99">
        <f t="shared" si="6"/>
        <v>0</v>
      </c>
      <c r="G99">
        <f t="shared" si="6"/>
        <v>0.72824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0.81828750000000006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14.031872001580366</v>
      </c>
      <c r="P99" s="36">
        <f t="shared" si="6"/>
        <v>1.2897352725030424</v>
      </c>
      <c r="Q99" s="36">
        <f t="shared" si="6"/>
        <v>0.35662629209712526</v>
      </c>
      <c r="R99" s="38">
        <f>SUM(R3:R98)/4000</f>
        <v>0.23569936313686329</v>
      </c>
      <c r="S99" s="38">
        <f t="shared" si="6"/>
        <v>0</v>
      </c>
      <c r="T99" s="37">
        <f t="shared" si="6"/>
        <v>0.67308250000000025</v>
      </c>
      <c r="U99" s="37">
        <f t="shared" si="6"/>
        <v>7.9371800110000024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-2.3592574999999996</v>
      </c>
      <c r="AA99" s="75">
        <f t="shared" si="6"/>
        <v>0.11816999999999993</v>
      </c>
      <c r="AB99" s="75">
        <f t="shared" si="6"/>
        <v>0</v>
      </c>
      <c r="AC99">
        <f t="shared" si="6"/>
        <v>0.28328574534442152</v>
      </c>
      <c r="AD99">
        <f t="shared" si="6"/>
        <v>24.420670158219519</v>
      </c>
      <c r="AE99">
        <f t="shared" si="6"/>
        <v>-0.32901075000000002</v>
      </c>
      <c r="AG99">
        <f t="shared" si="6"/>
        <v>24.091659408219527</v>
      </c>
      <c r="AI99">
        <f t="shared" si="6"/>
        <v>0</v>
      </c>
      <c r="AJ99">
        <f t="shared" si="6"/>
        <v>0</v>
      </c>
      <c r="AK99">
        <f t="shared" si="6"/>
        <v>0.1254025</v>
      </c>
      <c r="AL99">
        <f t="shared" si="6"/>
        <v>-1.3680000000000001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1.2150000000000001</v>
      </c>
      <c r="E3">
        <f>GT_NG!S3</f>
        <v>2.0816608996539792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9.66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-19</v>
      </c>
      <c r="AA3" s="75">
        <f>STOA!K3</f>
        <v>43.49</v>
      </c>
      <c r="AB3" s="75">
        <f>-STOA!Q3</f>
        <v>0</v>
      </c>
      <c r="AC3">
        <f>SUMIF(B3:AB3,"&gt;0")*$AC$2-SUMIF(B3:AB3,"&lt;0")*($AC$2/(1-$AC$2))+SUMIF(AI3:AR3,"&gt;0")*$AC$2-SUMIF(AI3:AR3,"&lt;0")*($AC$2/(1-$AC$2))</f>
        <v>1.2565990388386661</v>
      </c>
      <c r="AD3">
        <f>SUM(B3:AB3,AI3:AR3)-AC3</f>
        <v>103.37006186081531</v>
      </c>
      <c r="AE3">
        <f>'IDT-1'!E3</f>
        <v>0</v>
      </c>
      <c r="AF3" s="24"/>
      <c r="AG3">
        <f>SUM(AD3:AF3)+AT3</f>
        <v>103.37006186081531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1.2150000000000001</v>
      </c>
      <c r="E4">
        <f>GT_NG!S4</f>
        <v>2.0816608996539792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-21</v>
      </c>
      <c r="AA4" s="75">
        <f>STOA!K4</f>
        <v>43.49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1.2743552938830567</v>
      </c>
      <c r="AD4">
        <f t="shared" ref="AD4:AD67" si="1">SUM(B4:AB4,AI4:AR4)-AC4</f>
        <v>101.35230560577092</v>
      </c>
      <c r="AE4">
        <f>'IDT-1'!E4</f>
        <v>0</v>
      </c>
      <c r="AF4" s="24"/>
      <c r="AG4">
        <f t="shared" ref="AG4:AG67" si="2">SUM(AD4:AF4)+AT4</f>
        <v>101.35230560577092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1.2150000000000001</v>
      </c>
      <c r="E5">
        <f>GT_NG!S5</f>
        <v>2.0816608996539792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-22</v>
      </c>
      <c r="AA5" s="75">
        <f>STOA!K5</f>
        <v>43.49</v>
      </c>
      <c r="AB5" s="75">
        <f>-STOA!Q5</f>
        <v>0</v>
      </c>
      <c r="AC5">
        <f t="shared" si="0"/>
        <v>1.2832334214052521</v>
      </c>
      <c r="AD5">
        <f t="shared" si="1"/>
        <v>100.34342747824873</v>
      </c>
      <c r="AE5">
        <f>'IDT-1'!E5</f>
        <v>0</v>
      </c>
      <c r="AF5" s="24"/>
      <c r="AG5">
        <f t="shared" si="2"/>
        <v>100.34342747824873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1.2150000000000001</v>
      </c>
      <c r="E6">
        <f>GT_NG!S6</f>
        <v>2.0816608996539792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-24</v>
      </c>
      <c r="AA6" s="75">
        <f>STOA!K6</f>
        <v>43.49</v>
      </c>
      <c r="AB6" s="75">
        <f>-STOA!Q6</f>
        <v>0</v>
      </c>
      <c r="AC6">
        <f t="shared" si="0"/>
        <v>1.3009896764496427</v>
      </c>
      <c r="AD6">
        <f t="shared" si="1"/>
        <v>98.325671223204338</v>
      </c>
      <c r="AE6">
        <f>'IDT-1'!E6</f>
        <v>0</v>
      </c>
      <c r="AF6" s="24"/>
      <c r="AG6">
        <f t="shared" si="2"/>
        <v>98.325671223204338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1.2150000000000001</v>
      </c>
      <c r="E7">
        <f>GT_NG!S7</f>
        <v>2.0816608996539792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-26</v>
      </c>
      <c r="AA7" s="75">
        <f>STOA!K7</f>
        <v>43.49</v>
      </c>
      <c r="AB7" s="75">
        <f>-STOA!Q7</f>
        <v>0</v>
      </c>
      <c r="AC7">
        <f t="shared" si="0"/>
        <v>1.3187459314940333</v>
      </c>
      <c r="AD7">
        <f t="shared" si="1"/>
        <v>96.307914968159949</v>
      </c>
      <c r="AE7">
        <f>'IDT-1'!E7</f>
        <v>0</v>
      </c>
      <c r="AF7" s="24"/>
      <c r="AG7">
        <f t="shared" si="2"/>
        <v>96.307914968159949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1.2150000000000001</v>
      </c>
      <c r="E8">
        <f>GT_NG!S8</f>
        <v>2.0816608996539792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9.66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-27</v>
      </c>
      <c r="AA8" s="75">
        <f>STOA!K8</f>
        <v>43.49</v>
      </c>
      <c r="AB8" s="75">
        <f>-STOA!Q8</f>
        <v>0</v>
      </c>
      <c r="AC8">
        <f t="shared" si="0"/>
        <v>1.3276240590162287</v>
      </c>
      <c r="AD8">
        <f t="shared" si="1"/>
        <v>95.299036840637754</v>
      </c>
      <c r="AE8">
        <f>'IDT-1'!E8</f>
        <v>0</v>
      </c>
      <c r="AF8" s="24"/>
      <c r="AG8">
        <f t="shared" si="2"/>
        <v>95.299036840637754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1.2150000000000001</v>
      </c>
      <c r="E9">
        <f>GT_NG!S9</f>
        <v>2.0816608996539792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-28</v>
      </c>
      <c r="AA9" s="75">
        <f>STOA!K9</f>
        <v>43.49</v>
      </c>
      <c r="AB9" s="75">
        <f>-STOA!Q9</f>
        <v>0</v>
      </c>
      <c r="AC9">
        <f t="shared" si="0"/>
        <v>1.3365021865384239</v>
      </c>
      <c r="AD9">
        <f t="shared" si="1"/>
        <v>94.290158713115559</v>
      </c>
      <c r="AE9">
        <f>'IDT-1'!E9</f>
        <v>0</v>
      </c>
      <c r="AF9" s="24"/>
      <c r="AG9">
        <f t="shared" si="2"/>
        <v>94.290158713115559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1.2150000000000001</v>
      </c>
      <c r="E10">
        <f>GT_NG!S10</f>
        <v>2.0816608996539792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9.66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-29</v>
      </c>
      <c r="AA10" s="75">
        <f>STOA!K10</f>
        <v>43.49</v>
      </c>
      <c r="AB10" s="75">
        <f>-STOA!Q10</f>
        <v>0</v>
      </c>
      <c r="AC10">
        <f t="shared" si="0"/>
        <v>1.3453803140606193</v>
      </c>
      <c r="AD10">
        <f t="shared" si="1"/>
        <v>93.281280585593365</v>
      </c>
      <c r="AE10">
        <f>'IDT-1'!E10</f>
        <v>0</v>
      </c>
      <c r="AF10" s="24"/>
      <c r="AG10">
        <f t="shared" si="2"/>
        <v>93.281280585593365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1.2150000000000001</v>
      </c>
      <c r="E11">
        <f>GT_NG!S11</f>
        <v>2.0816608996539792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9.66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-27</v>
      </c>
      <c r="AA11" s="75">
        <f>STOA!K11</f>
        <v>43.49</v>
      </c>
      <c r="AB11" s="75">
        <f>-STOA!Q11</f>
        <v>0</v>
      </c>
      <c r="AC11">
        <f t="shared" si="0"/>
        <v>1.3276240590162287</v>
      </c>
      <c r="AD11">
        <f t="shared" si="1"/>
        <v>95.299036840637754</v>
      </c>
      <c r="AE11">
        <f>'IDT-1'!E11</f>
        <v>0</v>
      </c>
      <c r="AF11" s="24"/>
      <c r="AG11">
        <f t="shared" si="2"/>
        <v>95.299036840637754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1.2150000000000001</v>
      </c>
      <c r="E12">
        <f>GT_NG!S12</f>
        <v>2.0816608996539792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9.66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43.49</v>
      </c>
      <c r="AB12" s="75">
        <f>-STOA!Q12</f>
        <v>0</v>
      </c>
      <c r="AC12">
        <f t="shared" si="0"/>
        <v>1.3542584415828145</v>
      </c>
      <c r="AD12">
        <f t="shared" si="1"/>
        <v>92.27240245807117</v>
      </c>
      <c r="AE12">
        <f>'IDT-1'!E12</f>
        <v>0</v>
      </c>
      <c r="AF12" s="24"/>
      <c r="AG12">
        <f t="shared" si="2"/>
        <v>92.27240245807117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1.2150000000000001</v>
      </c>
      <c r="E13">
        <f>GT_NG!S13</f>
        <v>2.0816608996539792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9.66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43.49</v>
      </c>
      <c r="AB13" s="75">
        <f>-STOA!Q13</f>
        <v>0</v>
      </c>
      <c r="AC13">
        <f t="shared" si="0"/>
        <v>1.3542584415828145</v>
      </c>
      <c r="AD13">
        <f t="shared" si="1"/>
        <v>92.27240245807117</v>
      </c>
      <c r="AE13">
        <f>'IDT-1'!E13</f>
        <v>0</v>
      </c>
      <c r="AF13" s="24"/>
      <c r="AG13">
        <f t="shared" si="2"/>
        <v>92.27240245807117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1.2150000000000001</v>
      </c>
      <c r="E14">
        <f>GT_NG!S14</f>
        <v>2.0816608996539792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9.66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43.49</v>
      </c>
      <c r="AB14" s="75">
        <f>-STOA!Q14</f>
        <v>0</v>
      </c>
      <c r="AC14">
        <f t="shared" si="0"/>
        <v>1.3542584415828145</v>
      </c>
      <c r="AD14">
        <f t="shared" si="1"/>
        <v>92.27240245807117</v>
      </c>
      <c r="AE14">
        <f>'IDT-1'!E14</f>
        <v>0</v>
      </c>
      <c r="AF14" s="24"/>
      <c r="AG14">
        <f t="shared" si="2"/>
        <v>92.27240245807117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1.2150000000000001</v>
      </c>
      <c r="E15">
        <f>GT_NG!S15</f>
        <v>2.0816608996539792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9.66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-19</v>
      </c>
      <c r="AA15" s="75">
        <f>STOA!K15</f>
        <v>43.49</v>
      </c>
      <c r="AB15" s="75">
        <f>-STOA!Q15</f>
        <v>0</v>
      </c>
      <c r="AC15">
        <f t="shared" si="0"/>
        <v>1.2565990388386661</v>
      </c>
      <c r="AD15">
        <f t="shared" si="1"/>
        <v>103.37006186081531</v>
      </c>
      <c r="AE15">
        <f>'IDT-1'!E15</f>
        <v>0</v>
      </c>
      <c r="AF15" s="24"/>
      <c r="AG15">
        <f t="shared" si="2"/>
        <v>103.37006186081531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1.2150000000000001</v>
      </c>
      <c r="E16">
        <f>GT_NG!S16</f>
        <v>2.0816608996539792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9.66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-19</v>
      </c>
      <c r="AA16" s="75">
        <f>STOA!K16</f>
        <v>43.49</v>
      </c>
      <c r="AB16" s="75">
        <f>-STOA!Q16</f>
        <v>0</v>
      </c>
      <c r="AC16">
        <f t="shared" si="0"/>
        <v>1.2565990388386661</v>
      </c>
      <c r="AD16">
        <f t="shared" si="1"/>
        <v>103.37006186081531</v>
      </c>
      <c r="AE16">
        <f>'IDT-1'!E16</f>
        <v>0</v>
      </c>
      <c r="AF16" s="24"/>
      <c r="AG16">
        <f t="shared" si="2"/>
        <v>103.37006186081531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1.2150000000000001</v>
      </c>
      <c r="E17">
        <f>GT_NG!S17</f>
        <v>2.0816608996539792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9.66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-19</v>
      </c>
      <c r="AA17" s="75">
        <f>STOA!K17</f>
        <v>43.49</v>
      </c>
      <c r="AB17" s="75">
        <f>-STOA!Q17</f>
        <v>0</v>
      </c>
      <c r="AC17">
        <f t="shared" si="0"/>
        <v>1.2565990388386661</v>
      </c>
      <c r="AD17">
        <f t="shared" si="1"/>
        <v>103.37006186081531</v>
      </c>
      <c r="AE17">
        <f>'IDT-1'!E17</f>
        <v>0</v>
      </c>
      <c r="AF17" s="24"/>
      <c r="AG17">
        <f t="shared" si="2"/>
        <v>103.37006186081531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1.2150000000000001</v>
      </c>
      <c r="E18">
        <f>GT_NG!S18</f>
        <v>2.0816608996539792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9.66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-19</v>
      </c>
      <c r="AA18" s="75">
        <f>STOA!K18</f>
        <v>43.49</v>
      </c>
      <c r="AB18" s="75">
        <f>-STOA!Q18</f>
        <v>0</v>
      </c>
      <c r="AC18">
        <f t="shared" si="0"/>
        <v>1.2565990388386661</v>
      </c>
      <c r="AD18">
        <f t="shared" si="1"/>
        <v>103.37006186081531</v>
      </c>
      <c r="AE18">
        <f>'IDT-1'!E18</f>
        <v>0</v>
      </c>
      <c r="AF18" s="24"/>
      <c r="AG18">
        <f t="shared" si="2"/>
        <v>103.37006186081531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1.2150000000000001</v>
      </c>
      <c r="E19">
        <f>GT_NG!S19</f>
        <v>2.0816608996539792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9.66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-19</v>
      </c>
      <c r="AA19" s="75">
        <f>STOA!K19</f>
        <v>43.49</v>
      </c>
      <c r="AB19" s="75">
        <f>-STOA!Q19</f>
        <v>0</v>
      </c>
      <c r="AC19">
        <f t="shared" si="0"/>
        <v>1.2565990388386661</v>
      </c>
      <c r="AD19">
        <f t="shared" si="1"/>
        <v>103.37006186081531</v>
      </c>
      <c r="AE19">
        <f>'IDT-1'!E19</f>
        <v>0</v>
      </c>
      <c r="AF19" s="24"/>
      <c r="AG19">
        <f t="shared" si="2"/>
        <v>103.37006186081531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1.2150000000000001</v>
      </c>
      <c r="E20">
        <f>GT_NG!S20</f>
        <v>2.0816608996539792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9.66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-19</v>
      </c>
      <c r="AA20" s="75">
        <f>STOA!K20</f>
        <v>43.49</v>
      </c>
      <c r="AB20" s="75">
        <f>-STOA!Q20</f>
        <v>0</v>
      </c>
      <c r="AC20">
        <f t="shared" si="0"/>
        <v>1.2565990388386661</v>
      </c>
      <c r="AD20">
        <f t="shared" si="1"/>
        <v>103.37006186081531</v>
      </c>
      <c r="AE20">
        <f>'IDT-1'!E20</f>
        <v>0</v>
      </c>
      <c r="AF20" s="24"/>
      <c r="AG20">
        <f t="shared" si="2"/>
        <v>103.37006186081531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1.2150000000000001</v>
      </c>
      <c r="E21">
        <f>GT_NG!S21</f>
        <v>2.0816608996539792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9.66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-19</v>
      </c>
      <c r="AA21" s="75">
        <f>STOA!K21</f>
        <v>43.49</v>
      </c>
      <c r="AB21" s="75">
        <f>-STOA!Q21</f>
        <v>0</v>
      </c>
      <c r="AC21">
        <f t="shared" si="0"/>
        <v>1.2565990388386661</v>
      </c>
      <c r="AD21">
        <f t="shared" si="1"/>
        <v>103.37006186081531</v>
      </c>
      <c r="AE21">
        <f>'IDT-1'!E21</f>
        <v>0</v>
      </c>
      <c r="AF21" s="24"/>
      <c r="AG21">
        <f t="shared" si="2"/>
        <v>103.37006186081531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1.2150000000000001</v>
      </c>
      <c r="E22">
        <f>GT_NG!S22</f>
        <v>2.0816608996539792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9.66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-19</v>
      </c>
      <c r="AA22" s="75">
        <f>STOA!K22</f>
        <v>43.49</v>
      </c>
      <c r="AB22" s="75">
        <f>-STOA!Q22</f>
        <v>0</v>
      </c>
      <c r="AC22">
        <f t="shared" si="0"/>
        <v>1.2565990388386661</v>
      </c>
      <c r="AD22">
        <f t="shared" si="1"/>
        <v>103.37006186081531</v>
      </c>
      <c r="AE22">
        <f>'IDT-1'!E22</f>
        <v>0</v>
      </c>
      <c r="AF22" s="24"/>
      <c r="AG22">
        <f t="shared" si="2"/>
        <v>103.37006186081531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1.2150000000000001</v>
      </c>
      <c r="E23">
        <f>GT_NG!S23</f>
        <v>2.0816608996539792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14.5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-29</v>
      </c>
      <c r="AA23" s="75">
        <f>STOA!K23</f>
        <v>43.49</v>
      </c>
      <c r="AB23" s="75">
        <f>-STOA!Q23</f>
        <v>0</v>
      </c>
      <c r="AC23">
        <f t="shared" si="0"/>
        <v>1.3879723140606195</v>
      </c>
      <c r="AD23">
        <f t="shared" si="1"/>
        <v>98.078688585593369</v>
      </c>
      <c r="AE23">
        <f>'IDT-1'!E23</f>
        <v>0</v>
      </c>
      <c r="AF23" s="24"/>
      <c r="AG23">
        <f t="shared" si="2"/>
        <v>98.078688585593369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2.0816608996539792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14.5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-27</v>
      </c>
      <c r="AA24" s="75">
        <f>STOA!K24</f>
        <v>43.49</v>
      </c>
      <c r="AB24" s="75">
        <f>-STOA!Q24</f>
        <v>0</v>
      </c>
      <c r="AC24">
        <f t="shared" si="0"/>
        <v>1.3702160590162289</v>
      </c>
      <c r="AD24">
        <f t="shared" si="1"/>
        <v>100.09644484063776</v>
      </c>
      <c r="AE24">
        <f>'IDT-1'!E24</f>
        <v>0</v>
      </c>
      <c r="AF24" s="24"/>
      <c r="AG24">
        <f t="shared" si="2"/>
        <v>100.09644484063776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2.0816608996539792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14.5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-27</v>
      </c>
      <c r="AA25" s="75">
        <f>STOA!K25</f>
        <v>43.49</v>
      </c>
      <c r="AB25" s="75">
        <f>-STOA!Q25</f>
        <v>0</v>
      </c>
      <c r="AC25">
        <f t="shared" si="0"/>
        <v>1.3702160590162289</v>
      </c>
      <c r="AD25">
        <f t="shared" si="1"/>
        <v>100.09644484063776</v>
      </c>
      <c r="AE25">
        <f>'IDT-1'!E25</f>
        <v>0</v>
      </c>
      <c r="AF25" s="24"/>
      <c r="AG25">
        <f t="shared" si="2"/>
        <v>100.09644484063776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1.2150000000000001</v>
      </c>
      <c r="E26">
        <f>GT_NG!S26</f>
        <v>2.0816608996539792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14.5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-26</v>
      </c>
      <c r="AA26" s="75">
        <f>STOA!K26</f>
        <v>43.49</v>
      </c>
      <c r="AB26" s="75">
        <f>-STOA!Q26</f>
        <v>0</v>
      </c>
      <c r="AC26">
        <f t="shared" si="0"/>
        <v>1.3613379314940335</v>
      </c>
      <c r="AD26">
        <f t="shared" si="1"/>
        <v>101.10532296815995</v>
      </c>
      <c r="AE26">
        <f>'IDT-1'!E26</f>
        <v>0</v>
      </c>
      <c r="AF26" s="24"/>
      <c r="AG26">
        <f t="shared" si="2"/>
        <v>101.10532296815995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1.2150000000000001</v>
      </c>
      <c r="E27">
        <f>GT_NG!S27</f>
        <v>2.0816608996539792</v>
      </c>
      <c r="F27">
        <f>GT_Spot!S27</f>
        <v>0</v>
      </c>
      <c r="G27">
        <f>PPCL_NG!S27</f>
        <v>47.58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19.329999999999998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43.49</v>
      </c>
      <c r="AB27" s="75">
        <f>-STOA!Q27</f>
        <v>0</v>
      </c>
      <c r="AC27">
        <f t="shared" si="0"/>
        <v>1.4340744415828146</v>
      </c>
      <c r="AD27">
        <f t="shared" si="1"/>
        <v>101.26258645807117</v>
      </c>
      <c r="AE27">
        <f>'IDT-1'!E27</f>
        <v>0</v>
      </c>
      <c r="AF27" s="24"/>
      <c r="AG27">
        <f t="shared" si="2"/>
        <v>101.26258645807117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1.2150000000000001</v>
      </c>
      <c r="E28">
        <f>GT_NG!S28</f>
        <v>2.0816608996539792</v>
      </c>
      <c r="F28">
        <f>GT_Spot!S28</f>
        <v>0</v>
      </c>
      <c r="G28">
        <f>PPCL_NG!S28</f>
        <v>47.58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19.329999999999998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43.49</v>
      </c>
      <c r="AB28" s="75">
        <f>-STOA!Q28</f>
        <v>0</v>
      </c>
      <c r="AC28">
        <f t="shared" si="0"/>
        <v>1.4340744415828146</v>
      </c>
      <c r="AD28">
        <f t="shared" si="1"/>
        <v>101.26258645807117</v>
      </c>
      <c r="AE28">
        <f>'IDT-1'!E28</f>
        <v>0</v>
      </c>
      <c r="AF28" s="24"/>
      <c r="AG28">
        <f t="shared" si="2"/>
        <v>101.26258645807117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1.2150000000000001</v>
      </c>
      <c r="E29">
        <f>GT_NG!S29</f>
        <v>2.0816608996539792</v>
      </c>
      <c r="F29">
        <f>GT_Spot!S29</f>
        <v>0</v>
      </c>
      <c r="G29">
        <f>PPCL_NG!S29</f>
        <v>47.58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19.329999999999998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43.49</v>
      </c>
      <c r="AB29" s="75">
        <f>-STOA!Q29</f>
        <v>0</v>
      </c>
      <c r="AC29">
        <f t="shared" si="0"/>
        <v>1.4340744415828146</v>
      </c>
      <c r="AD29">
        <f t="shared" si="1"/>
        <v>101.26258645807117</v>
      </c>
      <c r="AE29">
        <f>'IDT-1'!E29</f>
        <v>0</v>
      </c>
      <c r="AF29" s="24"/>
      <c r="AG29">
        <f t="shared" si="2"/>
        <v>101.26258645807117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1.2150000000000001</v>
      </c>
      <c r="E30">
        <f>GT_NG!S30</f>
        <v>2.0816608996539792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19.329999999999998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43.49</v>
      </c>
      <c r="AB30" s="75">
        <f>-STOA!Q30</f>
        <v>0</v>
      </c>
      <c r="AC30">
        <f t="shared" si="0"/>
        <v>1.3505731663608616</v>
      </c>
      <c r="AD30">
        <f t="shared" si="1"/>
        <v>111.94608773329311</v>
      </c>
      <c r="AE30">
        <f>'IDT-1'!E30</f>
        <v>0</v>
      </c>
      <c r="AF30" s="24"/>
      <c r="AG30">
        <f t="shared" si="2"/>
        <v>111.94608773329311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1.2150000000000001</v>
      </c>
      <c r="E31">
        <f>GT_NG!S31</f>
        <v>2.0816608996539792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19.329999999999998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43.49</v>
      </c>
      <c r="AB31" s="75">
        <f>-STOA!Q31</f>
        <v>0</v>
      </c>
      <c r="AC31">
        <f t="shared" si="0"/>
        <v>1.2617918911389083</v>
      </c>
      <c r="AD31">
        <f t="shared" si="1"/>
        <v>122.03486900851506</v>
      </c>
      <c r="AE31">
        <f>'IDT-1'!E31</f>
        <v>0</v>
      </c>
      <c r="AF31" s="24"/>
      <c r="AG31">
        <f t="shared" si="2"/>
        <v>122.03486900851506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1.2150000000000001</v>
      </c>
      <c r="E32">
        <f>GT_NG!S32</f>
        <v>2.0816608996539792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19.329999999999998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43.49</v>
      </c>
      <c r="AB32" s="75">
        <f>-STOA!Q32</f>
        <v>0</v>
      </c>
      <c r="AC32">
        <f t="shared" si="0"/>
        <v>1.1730106159169551</v>
      </c>
      <c r="AD32">
        <f t="shared" si="1"/>
        <v>132.12365028373702</v>
      </c>
      <c r="AE32">
        <f>'IDT-1'!E32</f>
        <v>0</v>
      </c>
      <c r="AF32" s="24"/>
      <c r="AG32">
        <f t="shared" si="2"/>
        <v>132.12365028373702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1.2150000000000001</v>
      </c>
      <c r="E33">
        <f>GT_NG!S33</f>
        <v>2.0816608996539792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14.5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43.49</v>
      </c>
      <c r="AB33" s="75">
        <f>-STOA!Q33</f>
        <v>0</v>
      </c>
      <c r="AC33">
        <f t="shared" si="0"/>
        <v>1.1305066159169552</v>
      </c>
      <c r="AD33">
        <f t="shared" si="1"/>
        <v>127.33615428373703</v>
      </c>
      <c r="AE33">
        <f>'IDT-1'!E33</f>
        <v>0</v>
      </c>
      <c r="AF33" s="24"/>
      <c r="AG33">
        <f t="shared" si="2"/>
        <v>127.33615428373703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1.2150000000000001</v>
      </c>
      <c r="E34">
        <f>GT_NG!S34</f>
        <v>2.0816608996539792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14.5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43.49</v>
      </c>
      <c r="AB34" s="75">
        <f>-STOA!Q34</f>
        <v>0</v>
      </c>
      <c r="AC34">
        <f t="shared" si="0"/>
        <v>1.1305066159169552</v>
      </c>
      <c r="AD34">
        <f t="shared" si="1"/>
        <v>127.33615428373703</v>
      </c>
      <c r="AE34">
        <f>'IDT-1'!E34</f>
        <v>0</v>
      </c>
      <c r="AF34" s="24"/>
      <c r="AG34">
        <f t="shared" si="2"/>
        <v>127.33615428373703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2.0816608996539792</v>
      </c>
      <c r="F35">
        <f>GT_Spot!S35</f>
        <v>0</v>
      </c>
      <c r="G35">
        <f>PPCL_NG!S35</f>
        <v>48.18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12.56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43.49</v>
      </c>
      <c r="AB35" s="75">
        <f>-STOA!Q35</f>
        <v>0</v>
      </c>
      <c r="AC35">
        <f t="shared" si="0"/>
        <v>1.1134346159169553</v>
      </c>
      <c r="AD35">
        <f t="shared" si="1"/>
        <v>125.41322628373703</v>
      </c>
      <c r="AE35">
        <f>'IDT-1'!E35</f>
        <v>0</v>
      </c>
      <c r="AF35" s="24"/>
      <c r="AG35">
        <f t="shared" si="2"/>
        <v>125.41322628373703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2.0816608996539792</v>
      </c>
      <c r="F36">
        <f>GT_Spot!S36</f>
        <v>0</v>
      </c>
      <c r="G36">
        <f>PPCL_NG!S36</f>
        <v>48.18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21.26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43.49</v>
      </c>
      <c r="AB36" s="75">
        <f>-STOA!Q36</f>
        <v>0</v>
      </c>
      <c r="AC36">
        <f t="shared" si="0"/>
        <v>1.189994615916955</v>
      </c>
      <c r="AD36">
        <f t="shared" si="1"/>
        <v>134.03666628373702</v>
      </c>
      <c r="AE36">
        <f>'IDT-1'!E36</f>
        <v>0</v>
      </c>
      <c r="AF36" s="24"/>
      <c r="AG36">
        <f t="shared" si="2"/>
        <v>134.03666628373702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2.0816608996539792</v>
      </c>
      <c r="F37">
        <f>GT_Spot!S37</f>
        <v>0</v>
      </c>
      <c r="G37">
        <f>PPCL_NG!S37</f>
        <v>48.18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30.12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43.49</v>
      </c>
      <c r="AB37" s="75">
        <f>-STOA!Q37</f>
        <v>0</v>
      </c>
      <c r="AC37">
        <f t="shared" si="0"/>
        <v>1.2679626159169552</v>
      </c>
      <c r="AD37">
        <f t="shared" si="1"/>
        <v>142.81869828373704</v>
      </c>
      <c r="AE37">
        <f>'IDT-1'!E37</f>
        <v>0</v>
      </c>
      <c r="AF37" s="24"/>
      <c r="AG37">
        <f t="shared" si="2"/>
        <v>142.81869828373704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2.080568461328232</v>
      </c>
      <c r="F38">
        <f>GT_Spot!S38</f>
        <v>0</v>
      </c>
      <c r="G38">
        <f>PPCL_NG!S38</f>
        <v>48.18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33.83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43.49</v>
      </c>
      <c r="AB38" s="75">
        <f>-STOA!Q38</f>
        <v>0</v>
      </c>
      <c r="AC38">
        <f t="shared" si="0"/>
        <v>1.3006010024596886</v>
      </c>
      <c r="AD38">
        <f t="shared" si="1"/>
        <v>146.49496745886853</v>
      </c>
      <c r="AE38">
        <f>'IDT-1'!E38</f>
        <v>0</v>
      </c>
      <c r="AF38" s="24"/>
      <c r="AG38">
        <f t="shared" si="2"/>
        <v>146.49496745886853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2.063514621481279</v>
      </c>
      <c r="F39">
        <f>GT_Spot!S39</f>
        <v>0</v>
      </c>
      <c r="G39">
        <f>PPCL_NG!S39</f>
        <v>48.18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23.36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67.650000000000006</v>
      </c>
      <c r="AB39" s="75">
        <f>-STOA!Q39</f>
        <v>0</v>
      </c>
      <c r="AC39">
        <f t="shared" si="0"/>
        <v>1.4209229286690355</v>
      </c>
      <c r="AD39">
        <f t="shared" si="1"/>
        <v>160.04759169281226</v>
      </c>
      <c r="AE39">
        <f>'IDT-1'!E39</f>
        <v>0</v>
      </c>
      <c r="AF39" s="24"/>
      <c r="AG39">
        <f t="shared" si="2"/>
        <v>160.04759169281226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2.063514621481279</v>
      </c>
      <c r="F40">
        <f>GT_Spot!S40</f>
        <v>0</v>
      </c>
      <c r="G40">
        <f>PPCL_NG!S40</f>
        <v>48.18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19.329999999999998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67.650000000000006</v>
      </c>
      <c r="AB40" s="75">
        <f>-STOA!Q40</f>
        <v>0</v>
      </c>
      <c r="AC40">
        <f t="shared" si="0"/>
        <v>1.3854589286690351</v>
      </c>
      <c r="AD40">
        <f t="shared" si="1"/>
        <v>156.05305569281222</v>
      </c>
      <c r="AE40">
        <f>'IDT-1'!E40</f>
        <v>0</v>
      </c>
      <c r="AF40" s="24"/>
      <c r="AG40">
        <f t="shared" si="2"/>
        <v>156.05305569281222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2.063514621481279</v>
      </c>
      <c r="F41">
        <f>GT_Spot!S41</f>
        <v>0</v>
      </c>
      <c r="G41">
        <f>PPCL_NG!S41</f>
        <v>48.18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19.329999999999998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67.650000000000006</v>
      </c>
      <c r="AB41" s="75">
        <f>-STOA!Q41</f>
        <v>0</v>
      </c>
      <c r="AC41">
        <f t="shared" si="0"/>
        <v>1.3854589286690351</v>
      </c>
      <c r="AD41">
        <f t="shared" si="1"/>
        <v>156.05305569281222</v>
      </c>
      <c r="AE41">
        <f>'IDT-1'!E41</f>
        <v>0</v>
      </c>
      <c r="AF41" s="24"/>
      <c r="AG41">
        <f t="shared" si="2"/>
        <v>156.05305569281222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2.063514621481279</v>
      </c>
      <c r="F42">
        <f>GT_Spot!S42</f>
        <v>0</v>
      </c>
      <c r="G42">
        <f>PPCL_NG!S42</f>
        <v>48.18</v>
      </c>
      <c r="H42">
        <f>PPCL_Spot!S42</f>
        <v>0</v>
      </c>
      <c r="I42">
        <f>Bawana_NG!S42</f>
        <v>17.579999999999995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29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67.650000000000006</v>
      </c>
      <c r="AB42" s="75">
        <f>-STOA!Q42</f>
        <v>0</v>
      </c>
      <c r="AC42">
        <f t="shared" si="0"/>
        <v>1.4580589286690351</v>
      </c>
      <c r="AD42">
        <f t="shared" si="1"/>
        <v>164.23045569281223</v>
      </c>
      <c r="AE42">
        <f>'IDT-1'!E42</f>
        <v>0</v>
      </c>
      <c r="AF42" s="24"/>
      <c r="AG42">
        <f t="shared" si="2"/>
        <v>164.23045569281223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2.063514621481279</v>
      </c>
      <c r="F43">
        <f>GT_Spot!S43</f>
        <v>0</v>
      </c>
      <c r="G43">
        <f>PPCL_NG!S43</f>
        <v>48.18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33.83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67.650000000000006</v>
      </c>
      <c r="AB43" s="75">
        <f>-STOA!Q43</f>
        <v>0</v>
      </c>
      <c r="AC43">
        <f t="shared" si="0"/>
        <v>1.5130589286690352</v>
      </c>
      <c r="AD43">
        <f t="shared" si="1"/>
        <v>170.42545569281222</v>
      </c>
      <c r="AE43">
        <f>'IDT-1'!E43</f>
        <v>0</v>
      </c>
      <c r="AF43" s="24"/>
      <c r="AG43">
        <f t="shared" si="2"/>
        <v>170.42545569281222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2.063514621481279</v>
      </c>
      <c r="F44">
        <f>GT_Spot!S44</f>
        <v>0</v>
      </c>
      <c r="G44">
        <f>PPCL_NG!S44</f>
        <v>47.58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33.83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67.650000000000006</v>
      </c>
      <c r="AB44" s="75">
        <f>-STOA!Q44</f>
        <v>0</v>
      </c>
      <c r="AC44">
        <f t="shared" si="0"/>
        <v>1.5077789286690355</v>
      </c>
      <c r="AD44">
        <f t="shared" si="1"/>
        <v>169.83073569281225</v>
      </c>
      <c r="AE44">
        <f>'IDT-1'!E44</f>
        <v>0</v>
      </c>
      <c r="AF44" s="24"/>
      <c r="AG44">
        <f t="shared" si="2"/>
        <v>169.83073569281225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2.063514621481279</v>
      </c>
      <c r="F45">
        <f>GT_Spot!S45</f>
        <v>0</v>
      </c>
      <c r="G45">
        <f>PPCL_NG!S45</f>
        <v>47.58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33.83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67.650000000000006</v>
      </c>
      <c r="AB45" s="75">
        <f>-STOA!Q45</f>
        <v>0</v>
      </c>
      <c r="AC45">
        <f t="shared" si="0"/>
        <v>1.5077789286690355</v>
      </c>
      <c r="AD45">
        <f t="shared" si="1"/>
        <v>169.83073569281225</v>
      </c>
      <c r="AE45">
        <f>'IDT-1'!E45</f>
        <v>0</v>
      </c>
      <c r="AF45" s="24"/>
      <c r="AG45">
        <f t="shared" si="2"/>
        <v>169.83073569281225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2.063514621481279</v>
      </c>
      <c r="F46">
        <f>GT_Spot!S46</f>
        <v>0</v>
      </c>
      <c r="G46">
        <f>PPCL_NG!S46</f>
        <v>47.58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33.83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67.650000000000006</v>
      </c>
      <c r="AB46" s="75">
        <f>-STOA!Q46</f>
        <v>0</v>
      </c>
      <c r="AC46">
        <f t="shared" si="0"/>
        <v>1.5077789286690355</v>
      </c>
      <c r="AD46">
        <f t="shared" si="1"/>
        <v>169.83073569281225</v>
      </c>
      <c r="AE46">
        <f>'IDT-1'!E46</f>
        <v>0</v>
      </c>
      <c r="AF46" s="24"/>
      <c r="AG46">
        <f t="shared" si="2"/>
        <v>169.83073569281225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2.063514621481279</v>
      </c>
      <c r="F47">
        <f>GT_Spot!S47</f>
        <v>0</v>
      </c>
      <c r="G47">
        <f>PPCL_NG!S47</f>
        <v>47.58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33.83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67.650000000000006</v>
      </c>
      <c r="AB47" s="75">
        <f>-STOA!Q47</f>
        <v>0</v>
      </c>
      <c r="AC47">
        <f t="shared" si="0"/>
        <v>1.5077789286690355</v>
      </c>
      <c r="AD47">
        <f t="shared" si="1"/>
        <v>169.83073569281225</v>
      </c>
      <c r="AE47">
        <f>'IDT-1'!E47</f>
        <v>0</v>
      </c>
      <c r="AF47" s="24"/>
      <c r="AG47">
        <f t="shared" si="2"/>
        <v>169.83073569281225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2.063514621481279</v>
      </c>
      <c r="F48">
        <f>GT_Spot!S48</f>
        <v>0</v>
      </c>
      <c r="G48">
        <f>PPCL_NG!S48</f>
        <v>47.58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33.83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67.650000000000006</v>
      </c>
      <c r="AB48" s="75">
        <f>-STOA!Q48</f>
        <v>0</v>
      </c>
      <c r="AC48">
        <f t="shared" si="0"/>
        <v>1.5077789286690355</v>
      </c>
      <c r="AD48">
        <f t="shared" si="1"/>
        <v>169.83073569281225</v>
      </c>
      <c r="AE48">
        <f>'IDT-1'!E48</f>
        <v>0</v>
      </c>
      <c r="AF48" s="24"/>
      <c r="AG48">
        <f t="shared" si="2"/>
        <v>169.83073569281225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2.063514621481279</v>
      </c>
      <c r="F49">
        <f>GT_Spot!S49</f>
        <v>0</v>
      </c>
      <c r="G49">
        <f>PPCL_NG!S49</f>
        <v>47.58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33.83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67.650000000000006</v>
      </c>
      <c r="AB49" s="75">
        <f>-STOA!Q49</f>
        <v>0</v>
      </c>
      <c r="AC49">
        <f t="shared" si="0"/>
        <v>1.5077789286690355</v>
      </c>
      <c r="AD49">
        <f t="shared" si="1"/>
        <v>169.83073569281225</v>
      </c>
      <c r="AE49">
        <f>'IDT-1'!E49</f>
        <v>0</v>
      </c>
      <c r="AF49" s="24"/>
      <c r="AG49">
        <f t="shared" si="2"/>
        <v>169.83073569281225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2.063514621481279</v>
      </c>
      <c r="F50">
        <f>GT_Spot!S50</f>
        <v>0</v>
      </c>
      <c r="G50">
        <f>PPCL_NG!S50</f>
        <v>47.58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33.83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67.650000000000006</v>
      </c>
      <c r="AB50" s="75">
        <f>-STOA!Q50</f>
        <v>0</v>
      </c>
      <c r="AC50">
        <f t="shared" si="0"/>
        <v>1.5077789286690355</v>
      </c>
      <c r="AD50">
        <f t="shared" si="1"/>
        <v>169.83073569281225</v>
      </c>
      <c r="AE50">
        <f>'IDT-1'!E50</f>
        <v>0</v>
      </c>
      <c r="AF50" s="24"/>
      <c r="AG50">
        <f t="shared" si="2"/>
        <v>169.83073569281225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2.0618927267621454</v>
      </c>
      <c r="F51">
        <f>GT_Spot!S51</f>
        <v>0</v>
      </c>
      <c r="G51">
        <f>PPCL_NG!S51</f>
        <v>47.58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33.83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67.650000000000006</v>
      </c>
      <c r="AB51" s="75">
        <f>-STOA!Q51</f>
        <v>0</v>
      </c>
      <c r="AC51">
        <f t="shared" si="0"/>
        <v>1.5077646559955069</v>
      </c>
      <c r="AD51">
        <f t="shared" si="1"/>
        <v>169.82912807076661</v>
      </c>
      <c r="AE51">
        <f>'IDT-1'!E51</f>
        <v>0</v>
      </c>
      <c r="AF51" s="24"/>
      <c r="AG51">
        <f t="shared" si="2"/>
        <v>169.82912807076661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2.0618927267621454</v>
      </c>
      <c r="F52">
        <f>GT_Spot!S52</f>
        <v>0</v>
      </c>
      <c r="G52">
        <f>PPCL_NG!S52</f>
        <v>46.97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33.83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67.650000000000006</v>
      </c>
      <c r="AB52" s="75">
        <f>-STOA!Q52</f>
        <v>0</v>
      </c>
      <c r="AC52">
        <f t="shared" si="0"/>
        <v>1.5023966559955069</v>
      </c>
      <c r="AD52">
        <f t="shared" si="1"/>
        <v>169.22449607076663</v>
      </c>
      <c r="AE52">
        <f>'IDT-1'!E52</f>
        <v>0</v>
      </c>
      <c r="AF52" s="24"/>
      <c r="AG52">
        <f t="shared" si="2"/>
        <v>169.22449607076663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2.0618927267621454</v>
      </c>
      <c r="F53">
        <f>GT_Spot!S53</f>
        <v>0</v>
      </c>
      <c r="G53">
        <f>PPCL_NG!S53</f>
        <v>46.97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33.83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67.650000000000006</v>
      </c>
      <c r="AB53" s="75">
        <f>-STOA!Q53</f>
        <v>0</v>
      </c>
      <c r="AC53">
        <f t="shared" si="0"/>
        <v>1.5023966559955069</v>
      </c>
      <c r="AD53">
        <f t="shared" si="1"/>
        <v>169.22449607076663</v>
      </c>
      <c r="AE53">
        <f>'IDT-1'!E53</f>
        <v>0</v>
      </c>
      <c r="AF53" s="24"/>
      <c r="AG53">
        <f t="shared" si="2"/>
        <v>169.22449607076663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2.0618927267621454</v>
      </c>
      <c r="F54">
        <f>GT_Spot!S54</f>
        <v>0</v>
      </c>
      <c r="G54">
        <f>PPCL_NG!S54</f>
        <v>46.97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33.83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67.650000000000006</v>
      </c>
      <c r="AB54" s="75">
        <f>-STOA!Q54</f>
        <v>0</v>
      </c>
      <c r="AC54">
        <f t="shared" si="0"/>
        <v>1.5023966559955069</v>
      </c>
      <c r="AD54">
        <f t="shared" si="1"/>
        <v>169.22449607076663</v>
      </c>
      <c r="AE54">
        <f>'IDT-1'!E54</f>
        <v>0</v>
      </c>
      <c r="AF54" s="24"/>
      <c r="AG54">
        <f t="shared" si="2"/>
        <v>169.22449607076663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2.0618927267621454</v>
      </c>
      <c r="F55">
        <f>GT_Spot!S55</f>
        <v>0</v>
      </c>
      <c r="G55">
        <f>PPCL_NG!S55</f>
        <v>46.97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29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67.650000000000006</v>
      </c>
      <c r="AB55" s="75">
        <f>-STOA!Q55</f>
        <v>0</v>
      </c>
      <c r="AC55">
        <f t="shared" si="0"/>
        <v>1.4598926559955068</v>
      </c>
      <c r="AD55">
        <f t="shared" si="1"/>
        <v>164.43700007076663</v>
      </c>
      <c r="AE55">
        <f>'IDT-1'!E55</f>
        <v>0</v>
      </c>
      <c r="AF55" s="24"/>
      <c r="AG55">
        <f t="shared" si="2"/>
        <v>164.43700007076663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2.0618927267621454</v>
      </c>
      <c r="F56">
        <f>GT_Spot!S56</f>
        <v>0</v>
      </c>
      <c r="G56">
        <f>PPCL_NG!S56</f>
        <v>46.97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29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67.650000000000006</v>
      </c>
      <c r="AB56" s="75">
        <f>-STOA!Q56</f>
        <v>0</v>
      </c>
      <c r="AC56">
        <f t="shared" si="0"/>
        <v>1.4598926559955068</v>
      </c>
      <c r="AD56">
        <f t="shared" si="1"/>
        <v>164.43700007076663</v>
      </c>
      <c r="AE56">
        <f>'IDT-1'!E56</f>
        <v>0</v>
      </c>
      <c r="AF56" s="24"/>
      <c r="AG56">
        <f t="shared" si="2"/>
        <v>164.43700007076663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2.0618927267621454</v>
      </c>
      <c r="F57">
        <f>GT_Spot!S57</f>
        <v>0</v>
      </c>
      <c r="G57">
        <f>PPCL_NG!S57</f>
        <v>46.97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29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67.650000000000006</v>
      </c>
      <c r="AB57" s="75">
        <f>-STOA!Q57</f>
        <v>0</v>
      </c>
      <c r="AC57">
        <f t="shared" si="0"/>
        <v>1.4598926559955068</v>
      </c>
      <c r="AD57">
        <f t="shared" si="1"/>
        <v>164.43700007076663</v>
      </c>
      <c r="AE57">
        <f>'IDT-1'!E57</f>
        <v>0</v>
      </c>
      <c r="AF57" s="24"/>
      <c r="AG57">
        <f t="shared" si="2"/>
        <v>164.43700007076663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2.0618927267621454</v>
      </c>
      <c r="F58">
        <f>GT_Spot!S58</f>
        <v>0</v>
      </c>
      <c r="G58">
        <f>PPCL_NG!S58</f>
        <v>46.97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29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67.650000000000006</v>
      </c>
      <c r="AB58" s="75">
        <f>-STOA!Q58</f>
        <v>0</v>
      </c>
      <c r="AC58">
        <f t="shared" si="0"/>
        <v>1.4598926559955068</v>
      </c>
      <c r="AD58">
        <f t="shared" si="1"/>
        <v>164.43700007076663</v>
      </c>
      <c r="AE58">
        <f>'IDT-1'!E58</f>
        <v>0</v>
      </c>
      <c r="AF58" s="24"/>
      <c r="AG58">
        <f t="shared" si="2"/>
        <v>164.43700007076663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2.0595842956120092</v>
      </c>
      <c r="F59">
        <f>GT_Spot!S59</f>
        <v>0</v>
      </c>
      <c r="G59">
        <f>PPCL_NG!S59</f>
        <v>46.97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29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67.650000000000006</v>
      </c>
      <c r="AB59" s="75">
        <f>-STOA!Q59</f>
        <v>0</v>
      </c>
      <c r="AC59">
        <f t="shared" si="0"/>
        <v>1.4598723418013859</v>
      </c>
      <c r="AD59">
        <f t="shared" si="1"/>
        <v>164.43471195381065</v>
      </c>
      <c r="AE59">
        <f>'IDT-1'!E59</f>
        <v>0</v>
      </c>
      <c r="AF59" s="24"/>
      <c r="AG59">
        <f t="shared" si="2"/>
        <v>164.43471195381065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2.0595842956120092</v>
      </c>
      <c r="F60">
        <f>GT_Spot!S60</f>
        <v>0</v>
      </c>
      <c r="G60">
        <f>PPCL_NG!S60</f>
        <v>46.97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29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67.650000000000006</v>
      </c>
      <c r="AB60" s="75">
        <f>-STOA!Q60</f>
        <v>0</v>
      </c>
      <c r="AC60">
        <f t="shared" si="0"/>
        <v>1.4598723418013859</v>
      </c>
      <c r="AD60">
        <f t="shared" si="1"/>
        <v>164.43471195381065</v>
      </c>
      <c r="AE60">
        <f>'IDT-1'!E60</f>
        <v>0</v>
      </c>
      <c r="AF60" s="24"/>
      <c r="AG60">
        <f t="shared" si="2"/>
        <v>164.43471195381065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2.0595842956120092</v>
      </c>
      <c r="F61">
        <f>GT_Spot!S61</f>
        <v>0</v>
      </c>
      <c r="G61">
        <f>PPCL_NG!S61</f>
        <v>46.97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29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67.650000000000006</v>
      </c>
      <c r="AB61" s="75">
        <f>-STOA!Q61</f>
        <v>0</v>
      </c>
      <c r="AC61">
        <f t="shared" si="0"/>
        <v>1.4598723418013859</v>
      </c>
      <c r="AD61">
        <f t="shared" si="1"/>
        <v>164.43471195381065</v>
      </c>
      <c r="AE61">
        <f>'IDT-1'!E61</f>
        <v>0</v>
      </c>
      <c r="AF61" s="24"/>
      <c r="AG61">
        <f t="shared" si="2"/>
        <v>164.43471195381065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2.0595842956120092</v>
      </c>
      <c r="F62">
        <f>GT_Spot!S62</f>
        <v>0</v>
      </c>
      <c r="G62">
        <f>PPCL_NG!S62</f>
        <v>46.97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29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67.650000000000006</v>
      </c>
      <c r="AB62" s="75">
        <f>-STOA!Q62</f>
        <v>0</v>
      </c>
      <c r="AC62">
        <f t="shared" si="0"/>
        <v>1.4598723418013859</v>
      </c>
      <c r="AD62">
        <f t="shared" si="1"/>
        <v>164.43471195381065</v>
      </c>
      <c r="AE62">
        <f>'IDT-1'!E62</f>
        <v>0</v>
      </c>
      <c r="AF62" s="24"/>
      <c r="AG62">
        <f t="shared" si="2"/>
        <v>164.43471195381065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2.0595842956120092</v>
      </c>
      <c r="F63">
        <f>GT_Spot!S63</f>
        <v>0</v>
      </c>
      <c r="G63">
        <f>PPCL_NG!S63</f>
        <v>46.97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42.53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43.49</v>
      </c>
      <c r="AB63" s="75">
        <f>-STOA!Q63</f>
        <v>0</v>
      </c>
      <c r="AC63">
        <f t="shared" si="0"/>
        <v>1.3663283418013858</v>
      </c>
      <c r="AD63">
        <f t="shared" si="1"/>
        <v>153.89825595381063</v>
      </c>
      <c r="AE63">
        <f>'IDT-1'!E63</f>
        <v>0</v>
      </c>
      <c r="AF63" s="24"/>
      <c r="AG63">
        <f t="shared" si="2"/>
        <v>153.89825595381063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2.0595842956120092</v>
      </c>
      <c r="F64">
        <f>GT_Spot!S64</f>
        <v>0</v>
      </c>
      <c r="G64">
        <f>PPCL_NG!S64</f>
        <v>46.97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43.49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43.49</v>
      </c>
      <c r="AB64" s="75">
        <f>-STOA!Q64</f>
        <v>0</v>
      </c>
      <c r="AC64">
        <f t="shared" si="0"/>
        <v>1.3747763418013861</v>
      </c>
      <c r="AD64">
        <f t="shared" si="1"/>
        <v>154.84980795381065</v>
      </c>
      <c r="AE64">
        <f>'IDT-1'!E64</f>
        <v>0</v>
      </c>
      <c r="AF64" s="24"/>
      <c r="AG64">
        <f t="shared" si="2"/>
        <v>154.84980795381065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2.0595842956120092</v>
      </c>
      <c r="F65">
        <f>GT_Spot!S65</f>
        <v>0</v>
      </c>
      <c r="G65">
        <f>PPCL_NG!S65</f>
        <v>46.97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42.53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43.49</v>
      </c>
      <c r="AB65" s="75">
        <f>-STOA!Q65</f>
        <v>0</v>
      </c>
      <c r="AC65">
        <f t="shared" si="0"/>
        <v>1.3663283418013858</v>
      </c>
      <c r="AD65">
        <f t="shared" si="1"/>
        <v>153.89825595381063</v>
      </c>
      <c r="AE65">
        <f>'IDT-1'!E65</f>
        <v>0</v>
      </c>
      <c r="AF65" s="24"/>
      <c r="AG65">
        <f t="shared" si="2"/>
        <v>153.89825595381063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2.0595842956120092</v>
      </c>
      <c r="F66">
        <f>GT_Spot!S66</f>
        <v>0</v>
      </c>
      <c r="G66">
        <f>PPCL_NG!S66</f>
        <v>46.97</v>
      </c>
      <c r="H66">
        <f>PPCL_Spot!S66</f>
        <v>0</v>
      </c>
      <c r="I66">
        <f>Bawana_NG!S66</f>
        <v>19.000000000000004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43.49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43.49</v>
      </c>
      <c r="AB66" s="75">
        <f>-STOA!Q66</f>
        <v>0</v>
      </c>
      <c r="AC66">
        <f t="shared" si="0"/>
        <v>1.3747763418013861</v>
      </c>
      <c r="AD66">
        <f t="shared" si="1"/>
        <v>154.84980795381065</v>
      </c>
      <c r="AE66">
        <f>'IDT-1'!E66</f>
        <v>0</v>
      </c>
      <c r="AF66" s="24"/>
      <c r="AG66">
        <f t="shared" si="2"/>
        <v>154.84980795381065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2.0595842956120092</v>
      </c>
      <c r="F67">
        <f>GT_Spot!S67</f>
        <v>0</v>
      </c>
      <c r="G67">
        <f>PPCL_NG!S67</f>
        <v>46.97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38.97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43.49</v>
      </c>
      <c r="AB67" s="75">
        <f>-STOA!Q67</f>
        <v>0</v>
      </c>
      <c r="AC67">
        <f t="shared" si="0"/>
        <v>1.3350003418013858</v>
      </c>
      <c r="AD67">
        <f t="shared" si="1"/>
        <v>150.36958395381063</v>
      </c>
      <c r="AE67">
        <f>'IDT-1'!E67</f>
        <v>0</v>
      </c>
      <c r="AF67" s="24"/>
      <c r="AG67">
        <f t="shared" si="2"/>
        <v>150.36958395381063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2.0595842956120092</v>
      </c>
      <c r="F68">
        <f>GT_Spot!S68</f>
        <v>0</v>
      </c>
      <c r="G68">
        <f>PPCL_NG!S68</f>
        <v>46.97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40.590000000000003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43.49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1.3492563418013859</v>
      </c>
      <c r="AD68">
        <f t="shared" ref="AD68:AD98" si="4">SUM(B68:AB68,AI68:AR68)-AC68</f>
        <v>151.97532795381065</v>
      </c>
      <c r="AE68">
        <f>'IDT-1'!E68</f>
        <v>0</v>
      </c>
      <c r="AF68" s="24"/>
      <c r="AG68">
        <f t="shared" ref="AG68:AG98" si="5">SUM(AD68:AF68)+AT68</f>
        <v>151.97532795381065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2.0595842956120092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38.659999999999997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43.49</v>
      </c>
      <c r="AB69" s="75">
        <f>-STOA!Q69</f>
        <v>0</v>
      </c>
      <c r="AC69">
        <f t="shared" si="3"/>
        <v>1.2709363418013859</v>
      </c>
      <c r="AD69">
        <f t="shared" si="4"/>
        <v>143.15364795381063</v>
      </c>
      <c r="AE69">
        <f>'IDT-1'!E69</f>
        <v>0</v>
      </c>
      <c r="AF69" s="24"/>
      <c r="AG69">
        <f t="shared" si="5"/>
        <v>143.15364795381063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2.0595842956120092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38.659999999999997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43.49</v>
      </c>
      <c r="AB70" s="75">
        <f>-STOA!Q70</f>
        <v>0</v>
      </c>
      <c r="AC70">
        <f t="shared" si="3"/>
        <v>1.2709363418013859</v>
      </c>
      <c r="AD70">
        <f t="shared" si="4"/>
        <v>143.15364795381063</v>
      </c>
      <c r="AE70">
        <f>'IDT-1'!E70</f>
        <v>0</v>
      </c>
      <c r="AF70" s="24"/>
      <c r="AG70">
        <f t="shared" si="5"/>
        <v>143.15364795381063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2.0618927267621454</v>
      </c>
      <c r="F71">
        <f>GT_Spot!S71</f>
        <v>0</v>
      </c>
      <c r="G71">
        <f>PPCL_NG!S71</f>
        <v>33.74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70.760000000000005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-30</v>
      </c>
      <c r="AA71" s="75">
        <f>STOA!K71</f>
        <v>43.49</v>
      </c>
      <c r="AB71" s="75">
        <f>-STOA!Q71</f>
        <v>0</v>
      </c>
      <c r="AC71">
        <f t="shared" si="3"/>
        <v>1.7646924816613665</v>
      </c>
      <c r="AD71">
        <f t="shared" si="4"/>
        <v>138.50220024510079</v>
      </c>
      <c r="AE71">
        <f>'IDT-1'!E71</f>
        <v>0</v>
      </c>
      <c r="AF71" s="24"/>
      <c r="AG71">
        <f t="shared" si="5"/>
        <v>138.50220024510079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2.0618927267621454</v>
      </c>
      <c r="F72">
        <f>GT_Spot!S72</f>
        <v>0</v>
      </c>
      <c r="G72">
        <f>PPCL_NG!S72</f>
        <v>33.74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74.42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-30</v>
      </c>
      <c r="AA72" s="75">
        <f>STOA!K72</f>
        <v>43.49</v>
      </c>
      <c r="AB72" s="75">
        <f>-STOA!Q72</f>
        <v>0</v>
      </c>
      <c r="AC72">
        <f t="shared" si="3"/>
        <v>1.7969004816613667</v>
      </c>
      <c r="AD72">
        <f t="shared" si="4"/>
        <v>142.12999224510079</v>
      </c>
      <c r="AE72">
        <f>'IDT-1'!E72</f>
        <v>0</v>
      </c>
      <c r="AF72" s="24"/>
      <c r="AG72">
        <f t="shared" si="5"/>
        <v>142.12999224510079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2.0618927267621454</v>
      </c>
      <c r="F73">
        <f>GT_Spot!S73</f>
        <v>0</v>
      </c>
      <c r="G73">
        <f>PPCL_NG!S73</f>
        <v>33.74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74.42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-30</v>
      </c>
      <c r="AA73" s="75">
        <f>STOA!K73</f>
        <v>43.49</v>
      </c>
      <c r="AB73" s="75">
        <f>-STOA!Q73</f>
        <v>0</v>
      </c>
      <c r="AC73">
        <f t="shared" si="3"/>
        <v>1.7969004816613667</v>
      </c>
      <c r="AD73">
        <f t="shared" si="4"/>
        <v>142.12999224510079</v>
      </c>
      <c r="AE73">
        <f>'IDT-1'!E73</f>
        <v>0</v>
      </c>
      <c r="AF73" s="24"/>
      <c r="AG73">
        <f t="shared" si="5"/>
        <v>142.12999224510079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2.0618927267621454</v>
      </c>
      <c r="F74">
        <f>GT_Spot!S74</f>
        <v>0</v>
      </c>
      <c r="G74">
        <f>PPCL_NG!S74</f>
        <v>33.74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74.42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-30</v>
      </c>
      <c r="AA74" s="75">
        <f>STOA!K74</f>
        <v>43.49</v>
      </c>
      <c r="AB74" s="75">
        <f>-STOA!Q74</f>
        <v>0</v>
      </c>
      <c r="AC74">
        <f t="shared" si="3"/>
        <v>1.7969004816613667</v>
      </c>
      <c r="AD74">
        <f t="shared" si="4"/>
        <v>142.12999224510079</v>
      </c>
      <c r="AE74">
        <f>'IDT-1'!E74</f>
        <v>0</v>
      </c>
      <c r="AF74" s="24"/>
      <c r="AG74">
        <f t="shared" si="5"/>
        <v>142.12999224510079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2.0794158944116825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77.319999999999993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-30</v>
      </c>
      <c r="AA75" s="75">
        <f>STOA!K75</f>
        <v>43.49</v>
      </c>
      <c r="AB75" s="75">
        <f>-STOA!Q75</f>
        <v>0</v>
      </c>
      <c r="AC75">
        <f t="shared" si="3"/>
        <v>1.8776626855366825</v>
      </c>
      <c r="AD75">
        <f t="shared" si="4"/>
        <v>151.22675320887501</v>
      </c>
      <c r="AE75">
        <f>'IDT-1'!E75</f>
        <v>0</v>
      </c>
      <c r="AF75" s="24"/>
      <c r="AG75">
        <f t="shared" si="5"/>
        <v>151.22675320887501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2.0794158944116825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77.319999999999993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43.49</v>
      </c>
      <c r="AB76" s="75">
        <f>-STOA!Q76</f>
        <v>0</v>
      </c>
      <c r="AC76">
        <f t="shared" si="3"/>
        <v>1.8776626855366825</v>
      </c>
      <c r="AD76">
        <f t="shared" si="4"/>
        <v>151.22675320887501</v>
      </c>
      <c r="AE76">
        <f>'IDT-1'!E76</f>
        <v>0</v>
      </c>
      <c r="AF76" s="24"/>
      <c r="AG76">
        <f t="shared" si="5"/>
        <v>151.22675320887501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2.0794158944116825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77.319999999999993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-40</v>
      </c>
      <c r="AA77" s="75">
        <f>STOA!K77</f>
        <v>43.49</v>
      </c>
      <c r="AB77" s="75">
        <f>-STOA!Q77</f>
        <v>0</v>
      </c>
      <c r="AC77">
        <f t="shared" si="3"/>
        <v>1.9664439607586357</v>
      </c>
      <c r="AD77">
        <f t="shared" si="4"/>
        <v>141.13797193365306</v>
      </c>
      <c r="AE77">
        <f>'IDT-1'!E77</f>
        <v>0</v>
      </c>
      <c r="AF77" s="24"/>
      <c r="AG77">
        <f t="shared" si="5"/>
        <v>141.13797193365306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2.0237223285050563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77.319999999999993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-40</v>
      </c>
      <c r="AA78" s="75">
        <f>STOA!K78</f>
        <v>43.49</v>
      </c>
      <c r="AB78" s="75">
        <f>-STOA!Q78</f>
        <v>0</v>
      </c>
      <c r="AC78">
        <f t="shared" si="3"/>
        <v>1.9659538573786572</v>
      </c>
      <c r="AD78">
        <f t="shared" si="4"/>
        <v>141.0827684711264</v>
      </c>
      <c r="AE78">
        <f>'IDT-1'!E78</f>
        <v>0</v>
      </c>
      <c r="AF78" s="24"/>
      <c r="AG78">
        <f t="shared" si="5"/>
        <v>141.0827684711264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2.080568461328232</v>
      </c>
      <c r="F79">
        <f>GT_Spot!S79</f>
        <v>0</v>
      </c>
      <c r="G79">
        <f>PPCL_NG!S79</f>
        <v>46.97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77.319999999999993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-40</v>
      </c>
      <c r="AA79" s="75">
        <f>STOA!K79</f>
        <v>43.49</v>
      </c>
      <c r="AB79" s="75">
        <f>-STOA!Q79</f>
        <v>0</v>
      </c>
      <c r="AC79">
        <f t="shared" si="3"/>
        <v>2.0277901033475012</v>
      </c>
      <c r="AD79">
        <f t="shared" si="4"/>
        <v>148.04777835798072</v>
      </c>
      <c r="AE79">
        <f>'IDT-1'!E79</f>
        <v>0</v>
      </c>
      <c r="AF79" s="24"/>
      <c r="AG79">
        <f t="shared" si="5"/>
        <v>148.04777835798072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2.080568461328232</v>
      </c>
      <c r="F80">
        <f>GT_Spot!S80</f>
        <v>0</v>
      </c>
      <c r="G80">
        <f>PPCL_NG!S80</f>
        <v>46.97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77.319999999999993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43.49</v>
      </c>
      <c r="AB80" s="75">
        <f>-STOA!Q80</f>
        <v>0</v>
      </c>
      <c r="AC80">
        <f t="shared" si="3"/>
        <v>2.1165713785694544</v>
      </c>
      <c r="AD80">
        <f t="shared" si="4"/>
        <v>137.95899708275877</v>
      </c>
      <c r="AE80">
        <f>'IDT-1'!E80</f>
        <v>0</v>
      </c>
      <c r="AF80" s="24"/>
      <c r="AG80">
        <f t="shared" si="5"/>
        <v>137.95899708275877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2.080568461328232</v>
      </c>
      <c r="F81">
        <f>GT_Spot!S81</f>
        <v>0</v>
      </c>
      <c r="G81">
        <f>PPCL_NG!S81</f>
        <v>46.97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77.319999999999993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43.49</v>
      </c>
      <c r="AB81" s="75">
        <f>-STOA!Q81</f>
        <v>0</v>
      </c>
      <c r="AC81">
        <f t="shared" si="3"/>
        <v>2.1165713785694544</v>
      </c>
      <c r="AD81">
        <f t="shared" si="4"/>
        <v>137.95899708275877</v>
      </c>
      <c r="AE81">
        <f>'IDT-1'!E81</f>
        <v>0</v>
      </c>
      <c r="AF81" s="24"/>
      <c r="AG81">
        <f t="shared" si="5"/>
        <v>137.95899708275877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2.080568461328232</v>
      </c>
      <c r="F82">
        <f>GT_Spot!S82</f>
        <v>0</v>
      </c>
      <c r="G82">
        <f>PPCL_NG!S82</f>
        <v>46.97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77.319999999999993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43.49</v>
      </c>
      <c r="AB82" s="75">
        <f>-STOA!Q82</f>
        <v>0</v>
      </c>
      <c r="AC82">
        <f t="shared" si="3"/>
        <v>2.1165713785694544</v>
      </c>
      <c r="AD82">
        <f t="shared" si="4"/>
        <v>137.95899708275877</v>
      </c>
      <c r="AE82">
        <f>'IDT-1'!E82</f>
        <v>0</v>
      </c>
      <c r="AF82" s="24"/>
      <c r="AG82">
        <f t="shared" si="5"/>
        <v>137.95899708275877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2.080568461328232</v>
      </c>
      <c r="F83">
        <f>GT_Spot!S83</f>
        <v>0</v>
      </c>
      <c r="G83">
        <f>PPCL_NG!S83</f>
        <v>46.97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77.319999999999993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-60</v>
      </c>
      <c r="AA83" s="75">
        <f>STOA!K83</f>
        <v>43.49</v>
      </c>
      <c r="AB83" s="75">
        <f>-STOA!Q83</f>
        <v>0</v>
      </c>
      <c r="AC83">
        <f t="shared" si="3"/>
        <v>2.2053526537914077</v>
      </c>
      <c r="AD83">
        <f t="shared" si="4"/>
        <v>127.87021580753682</v>
      </c>
      <c r="AE83">
        <f>'IDT-1'!E83</f>
        <v>0</v>
      </c>
      <c r="AF83" s="24"/>
      <c r="AG83">
        <f t="shared" si="5"/>
        <v>127.87021580753682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2.080568461328232</v>
      </c>
      <c r="F84">
        <f>GT_Spot!S84</f>
        <v>0</v>
      </c>
      <c r="G84">
        <f>PPCL_NG!S84</f>
        <v>46.97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77.319999999999993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-60</v>
      </c>
      <c r="AA84" s="75">
        <f>STOA!K84</f>
        <v>43.49</v>
      </c>
      <c r="AB84" s="75">
        <f>-STOA!Q84</f>
        <v>0</v>
      </c>
      <c r="AC84">
        <f t="shared" si="3"/>
        <v>2.2053526537914077</v>
      </c>
      <c r="AD84">
        <f t="shared" si="4"/>
        <v>127.87021580753682</v>
      </c>
      <c r="AE84">
        <f>'IDT-1'!E84</f>
        <v>0</v>
      </c>
      <c r="AF84" s="24"/>
      <c r="AG84">
        <f t="shared" si="5"/>
        <v>127.87021580753682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2.0816608996539792</v>
      </c>
      <c r="F85">
        <f>GT_Spot!S85</f>
        <v>0</v>
      </c>
      <c r="G85">
        <f>PPCL_NG!S85</f>
        <v>46.97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77.319999999999993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-60</v>
      </c>
      <c r="AA85" s="75">
        <f>STOA!K85</f>
        <v>43.49</v>
      </c>
      <c r="AB85" s="75">
        <f>-STOA!Q85</f>
        <v>0</v>
      </c>
      <c r="AC85">
        <f t="shared" si="3"/>
        <v>2.2053622672486739</v>
      </c>
      <c r="AD85">
        <f t="shared" si="4"/>
        <v>127.8712986324053</v>
      </c>
      <c r="AE85">
        <f>'IDT-1'!E85</f>
        <v>0</v>
      </c>
      <c r="AF85" s="24"/>
      <c r="AG85">
        <f t="shared" si="5"/>
        <v>127.8712986324053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2.0816608996539792</v>
      </c>
      <c r="F86">
        <f>GT_Spot!S86</f>
        <v>0</v>
      </c>
      <c r="G86">
        <f>PPCL_NG!S86</f>
        <v>46.97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77.319999999999993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-60</v>
      </c>
      <c r="AA86" s="75">
        <f>STOA!K86</f>
        <v>43.49</v>
      </c>
      <c r="AB86" s="75">
        <f>-STOA!Q86</f>
        <v>0</v>
      </c>
      <c r="AC86">
        <f t="shared" si="3"/>
        <v>2.2053622672486739</v>
      </c>
      <c r="AD86">
        <f t="shared" si="4"/>
        <v>127.8712986324053</v>
      </c>
      <c r="AE86">
        <f>'IDT-1'!E86</f>
        <v>0</v>
      </c>
      <c r="AF86" s="24"/>
      <c r="AG86">
        <f t="shared" si="5"/>
        <v>127.8712986324053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2.0816608996539792</v>
      </c>
      <c r="F87">
        <f>GT_Spot!S87</f>
        <v>0</v>
      </c>
      <c r="G87">
        <f>PPCL_NG!S87</f>
        <v>47.58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77.319999999999993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43.49</v>
      </c>
      <c r="AB87" s="75">
        <f>-STOA!Q87</f>
        <v>0</v>
      </c>
      <c r="AC87">
        <f t="shared" si="3"/>
        <v>2.2107302672486746</v>
      </c>
      <c r="AD87">
        <f t="shared" si="4"/>
        <v>128.47593063240532</v>
      </c>
      <c r="AE87">
        <f>'IDT-1'!E87</f>
        <v>0</v>
      </c>
      <c r="AF87" s="24"/>
      <c r="AG87">
        <f t="shared" si="5"/>
        <v>128.47593063240532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2.0816608996539792</v>
      </c>
      <c r="F88">
        <f>GT_Spot!S88</f>
        <v>0</v>
      </c>
      <c r="G88">
        <f>PPCL_NG!S88</f>
        <v>47.58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77.319999999999993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43.49</v>
      </c>
      <c r="AB88" s="75">
        <f>-STOA!Q88</f>
        <v>0</v>
      </c>
      <c r="AC88">
        <f t="shared" si="3"/>
        <v>2.2107302672486746</v>
      </c>
      <c r="AD88">
        <f t="shared" si="4"/>
        <v>128.47593063240532</v>
      </c>
      <c r="AE88">
        <f>'IDT-1'!E88</f>
        <v>0</v>
      </c>
      <c r="AF88" s="24"/>
      <c r="AG88">
        <f t="shared" si="5"/>
        <v>128.47593063240532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2.0816608996539792</v>
      </c>
      <c r="F89">
        <f>GT_Spot!S89</f>
        <v>0</v>
      </c>
      <c r="G89">
        <f>PPCL_NG!S89</f>
        <v>47.58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77.319999999999993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43.49</v>
      </c>
      <c r="AB89" s="75">
        <f>-STOA!Q89</f>
        <v>0</v>
      </c>
      <c r="AC89">
        <f t="shared" si="3"/>
        <v>2.2107302672486746</v>
      </c>
      <c r="AD89">
        <f t="shared" si="4"/>
        <v>128.47593063240532</v>
      </c>
      <c r="AE89">
        <f>'IDT-1'!E89</f>
        <v>0</v>
      </c>
      <c r="AF89" s="24"/>
      <c r="AG89">
        <f t="shared" si="5"/>
        <v>128.47593063240532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2.0816608996539792</v>
      </c>
      <c r="F90">
        <f>GT_Spot!S90</f>
        <v>0</v>
      </c>
      <c r="G90">
        <f>PPCL_NG!S90</f>
        <v>47.58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77.319999999999993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-60</v>
      </c>
      <c r="AA90" s="75">
        <f>STOA!K90</f>
        <v>43.49</v>
      </c>
      <c r="AB90" s="75">
        <f>-STOA!Q90</f>
        <v>0</v>
      </c>
      <c r="AC90">
        <f t="shared" si="3"/>
        <v>2.2107302672486746</v>
      </c>
      <c r="AD90">
        <f t="shared" si="4"/>
        <v>128.47593063240532</v>
      </c>
      <c r="AE90">
        <f>'IDT-1'!E90</f>
        <v>0</v>
      </c>
      <c r="AF90" s="24"/>
      <c r="AG90">
        <f t="shared" si="5"/>
        <v>128.47593063240532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2.0816608996539792</v>
      </c>
      <c r="F91">
        <f>GT_Spot!S91</f>
        <v>0</v>
      </c>
      <c r="G91">
        <f>PPCL_NG!S91</f>
        <v>47.58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67.66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43.49</v>
      </c>
      <c r="AB91" s="75">
        <f>-STOA!Q91</f>
        <v>0</v>
      </c>
      <c r="AC91">
        <f t="shared" si="3"/>
        <v>2.1257222672486744</v>
      </c>
      <c r="AD91">
        <f t="shared" si="4"/>
        <v>118.90093863240531</v>
      </c>
      <c r="AE91">
        <f>'IDT-1'!E91</f>
        <v>0</v>
      </c>
      <c r="AF91" s="24"/>
      <c r="AG91">
        <f t="shared" si="5"/>
        <v>118.90093863240531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2.0816608996539792</v>
      </c>
      <c r="F92">
        <f>GT_Spot!S92</f>
        <v>0</v>
      </c>
      <c r="G92">
        <f>PPCL_NG!S92</f>
        <v>47.58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67.66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43.49</v>
      </c>
      <c r="AB92" s="75">
        <f>-STOA!Q92</f>
        <v>0</v>
      </c>
      <c r="AC92">
        <f t="shared" si="3"/>
        <v>2.1257222672486744</v>
      </c>
      <c r="AD92">
        <f t="shared" si="4"/>
        <v>118.90093863240531</v>
      </c>
      <c r="AE92">
        <f>'IDT-1'!E92</f>
        <v>0</v>
      </c>
      <c r="AF92" s="24"/>
      <c r="AG92">
        <f t="shared" si="5"/>
        <v>118.90093863240531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2.0816608996539792</v>
      </c>
      <c r="F93">
        <f>GT_Spot!S93</f>
        <v>0</v>
      </c>
      <c r="G93">
        <f>PPCL_NG!S93</f>
        <v>47.58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67.66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-60</v>
      </c>
      <c r="AA93" s="75">
        <f>STOA!K93</f>
        <v>43.49</v>
      </c>
      <c r="AB93" s="75">
        <f>-STOA!Q93</f>
        <v>0</v>
      </c>
      <c r="AC93">
        <f t="shared" si="3"/>
        <v>2.1257222672486744</v>
      </c>
      <c r="AD93">
        <f t="shared" si="4"/>
        <v>118.90093863240531</v>
      </c>
      <c r="AE93">
        <f>'IDT-1'!E93</f>
        <v>0</v>
      </c>
      <c r="AF93" s="24"/>
      <c r="AG93">
        <f t="shared" si="5"/>
        <v>118.90093863240531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2.0816608996539792</v>
      </c>
      <c r="F94">
        <f>GT_Spot!S94</f>
        <v>0</v>
      </c>
      <c r="G94">
        <f>PPCL_NG!S94</f>
        <v>47.58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67.66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-60</v>
      </c>
      <c r="AA94" s="75">
        <f>STOA!K94</f>
        <v>43.49</v>
      </c>
      <c r="AB94" s="75">
        <f>-STOA!Q94</f>
        <v>0</v>
      </c>
      <c r="AC94">
        <f t="shared" si="3"/>
        <v>2.1257222672486744</v>
      </c>
      <c r="AD94">
        <f t="shared" si="4"/>
        <v>118.90093863240531</v>
      </c>
      <c r="AE94">
        <f>'IDT-1'!E94</f>
        <v>0</v>
      </c>
      <c r="AF94" s="24"/>
      <c r="AG94">
        <f t="shared" si="5"/>
        <v>118.90093863240531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2.0816608996539792</v>
      </c>
      <c r="F95">
        <f>GT_Spot!S95</f>
        <v>0</v>
      </c>
      <c r="G95">
        <f>PPCL_NG!S95</f>
        <v>47.58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53.16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43.49</v>
      </c>
      <c r="AB95" s="75">
        <f>-STOA!Q95</f>
        <v>0</v>
      </c>
      <c r="AC95">
        <f t="shared" si="3"/>
        <v>1.909340992026721</v>
      </c>
      <c r="AD95">
        <f t="shared" si="4"/>
        <v>114.61731990762726</v>
      </c>
      <c r="AE95">
        <f>'IDT-1'!E95</f>
        <v>0</v>
      </c>
      <c r="AF95" s="24"/>
      <c r="AG95">
        <f t="shared" si="5"/>
        <v>114.61731990762726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2.0816608996539792</v>
      </c>
      <c r="F96">
        <f>GT_Spot!S96</f>
        <v>0</v>
      </c>
      <c r="G96">
        <f>PPCL_NG!S96</f>
        <v>47.58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43.49</v>
      </c>
      <c r="AB96" s="75">
        <f>-STOA!Q96</f>
        <v>0</v>
      </c>
      <c r="AC96">
        <f t="shared" si="3"/>
        <v>1.8667489920267211</v>
      </c>
      <c r="AD96">
        <f t="shared" si="4"/>
        <v>109.81991190762727</v>
      </c>
      <c r="AE96">
        <f>'IDT-1'!E96</f>
        <v>0</v>
      </c>
      <c r="AF96" s="24"/>
      <c r="AG96">
        <f t="shared" si="5"/>
        <v>109.81991190762727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2.0816608996539792</v>
      </c>
      <c r="F97">
        <f>GT_Spot!S97</f>
        <v>0</v>
      </c>
      <c r="G97">
        <f>PPCL_NG!S97</f>
        <v>47.58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43.49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43.49</v>
      </c>
      <c r="AB97" s="75">
        <f>-STOA!Q97</f>
        <v>0</v>
      </c>
      <c r="AC97">
        <f t="shared" si="3"/>
        <v>1.8242449920267212</v>
      </c>
      <c r="AD97">
        <f t="shared" si="4"/>
        <v>105.03241590762728</v>
      </c>
      <c r="AE97">
        <f>'IDT-1'!E97</f>
        <v>0</v>
      </c>
      <c r="AF97" s="24"/>
      <c r="AG97">
        <f t="shared" si="5"/>
        <v>105.03241590762728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2.0816608996539792</v>
      </c>
      <c r="F98">
        <f>GT_Spot!S98</f>
        <v>0</v>
      </c>
      <c r="G98">
        <f>PPCL_NG!S98</f>
        <v>47.58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43.49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43.49</v>
      </c>
      <c r="AB98" s="75">
        <f>-STOA!Q98</f>
        <v>0</v>
      </c>
      <c r="AC98">
        <f t="shared" si="3"/>
        <v>1.8242449920267212</v>
      </c>
      <c r="AD98">
        <f t="shared" si="4"/>
        <v>105.03241590762728</v>
      </c>
      <c r="AE98">
        <f>'IDT-1'!E98</f>
        <v>0</v>
      </c>
      <c r="AF98" s="24"/>
      <c r="AG98">
        <f t="shared" si="5"/>
        <v>105.03241590762728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4.9761808262586929E-2</v>
      </c>
      <c r="F99">
        <f t="shared" si="6"/>
        <v>0</v>
      </c>
      <c r="G99">
        <f t="shared" si="6"/>
        <v>1.1185974999999984</v>
      </c>
      <c r="H99">
        <f t="shared" si="6"/>
        <v>0</v>
      </c>
      <c r="I99">
        <f t="shared" si="6"/>
        <v>0.45564499999999997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0.88552250000000032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-0.51600000000000001</v>
      </c>
      <c r="AA99" s="75">
        <f t="shared" si="6"/>
        <v>1.1887199999999987</v>
      </c>
      <c r="AB99" s="75">
        <f t="shared" si="6"/>
        <v>0</v>
      </c>
      <c r="AC99">
        <f t="shared" si="6"/>
        <v>3.7382293714163559E-2</v>
      </c>
      <c r="AD99">
        <f t="shared" si="6"/>
        <v>3.1740245145484236</v>
      </c>
      <c r="AE99">
        <f t="shared" si="6"/>
        <v>0</v>
      </c>
      <c r="AG99">
        <f t="shared" si="6"/>
        <v>3.1740245145484236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0.28233233898305088</v>
      </c>
      <c r="AD3">
        <f>SUM(B3:AB3,AI3:AR3)-AC3</f>
        <v>10.70766766101695</v>
      </c>
      <c r="AE3">
        <f>'IDT-1'!D3</f>
        <v>0</v>
      </c>
      <c r="AF3" s="24"/>
      <c r="AG3">
        <f>SUM(AD3:AF3)</f>
        <v>10.70766766101695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-10.5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0.28233233898305088</v>
      </c>
      <c r="AD4">
        <f t="shared" ref="AD4:AD67" si="1">SUM(B4:AB4,AI4:AR4)-AC4</f>
        <v>10.70766766101695</v>
      </c>
      <c r="AE4">
        <f>'IDT-1'!D4</f>
        <v>0</v>
      </c>
      <c r="AF4" s="24"/>
      <c r="AG4">
        <f t="shared" ref="AG4:AG67" si="2">SUM(AD4:AF4)</f>
        <v>10.70766766101695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-10.5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0.28233233898305088</v>
      </c>
      <c r="AD5">
        <f t="shared" si="1"/>
        <v>10.70766766101695</v>
      </c>
      <c r="AE5">
        <f>'IDT-1'!D5</f>
        <v>0</v>
      </c>
      <c r="AF5" s="24"/>
      <c r="AG5">
        <f t="shared" si="2"/>
        <v>10.70766766101695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-10.5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0.28233233898305088</v>
      </c>
      <c r="AD6">
        <f t="shared" si="1"/>
        <v>10.70766766101695</v>
      </c>
      <c r="AE6">
        <f>'IDT-1'!D6</f>
        <v>0</v>
      </c>
      <c r="AF6" s="24"/>
      <c r="AG6">
        <f t="shared" si="2"/>
        <v>10.70766766101695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-10.5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0.28322015173527043</v>
      </c>
      <c r="AD7">
        <f t="shared" si="1"/>
        <v>10.606779848264733</v>
      </c>
      <c r="AE7">
        <f>'IDT-1'!D7</f>
        <v>0</v>
      </c>
      <c r="AF7" s="24"/>
      <c r="AG7">
        <f t="shared" si="2"/>
        <v>10.606779848264733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-10.6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0.28322015173527043</v>
      </c>
      <c r="AD8">
        <f t="shared" si="1"/>
        <v>10.606779848264733</v>
      </c>
      <c r="AE8">
        <f>'IDT-1'!D8</f>
        <v>0</v>
      </c>
      <c r="AF8" s="24"/>
      <c r="AG8">
        <f t="shared" si="2"/>
        <v>10.606779848264733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-10.6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0.28322015173527043</v>
      </c>
      <c r="AD9">
        <f t="shared" si="1"/>
        <v>10.606779848264733</v>
      </c>
      <c r="AE9">
        <f>'IDT-1'!D9</f>
        <v>0</v>
      </c>
      <c r="AF9" s="24"/>
      <c r="AG9">
        <f t="shared" si="2"/>
        <v>10.606779848264733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-10.6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0.28322015173527043</v>
      </c>
      <c r="AD10">
        <f t="shared" si="1"/>
        <v>10.606779848264733</v>
      </c>
      <c r="AE10">
        <f>'IDT-1'!D10</f>
        <v>0</v>
      </c>
      <c r="AF10" s="24"/>
      <c r="AG10">
        <f t="shared" si="2"/>
        <v>10.606779848264733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-10.6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0.28322015173527043</v>
      </c>
      <c r="AD11">
        <f t="shared" si="1"/>
        <v>10.606779848264733</v>
      </c>
      <c r="AE11">
        <f>'IDT-1'!D11</f>
        <v>0</v>
      </c>
      <c r="AF11" s="24"/>
      <c r="AG11">
        <f t="shared" si="2"/>
        <v>10.606779848264733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-10.6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0.28322015173527043</v>
      </c>
      <c r="AD12">
        <f t="shared" si="1"/>
        <v>10.606779848264733</v>
      </c>
      <c r="AE12">
        <f>'IDT-1'!D12</f>
        <v>0</v>
      </c>
      <c r="AF12" s="24"/>
      <c r="AG12">
        <f t="shared" si="2"/>
        <v>10.606779848264733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-10.6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0.28322015173527043</v>
      </c>
      <c r="AD13">
        <f t="shared" si="1"/>
        <v>10.606779848264733</v>
      </c>
      <c r="AE13">
        <f>'IDT-1'!D13</f>
        <v>0</v>
      </c>
      <c r="AF13" s="24"/>
      <c r="AG13">
        <f t="shared" si="2"/>
        <v>10.606779848264733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-10.6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0.28410796448748993</v>
      </c>
      <c r="AD14">
        <f t="shared" si="1"/>
        <v>10.505892035512513</v>
      </c>
      <c r="AE14">
        <f>'IDT-1'!D14</f>
        <v>0</v>
      </c>
      <c r="AF14" s="24"/>
      <c r="AG14">
        <f t="shared" si="2"/>
        <v>10.505892035512513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-10.7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0.28410796448748993</v>
      </c>
      <c r="AD15">
        <f t="shared" si="1"/>
        <v>10.505892035512513</v>
      </c>
      <c r="AE15">
        <f>'IDT-1'!D15</f>
        <v>0</v>
      </c>
      <c r="AF15" s="24"/>
      <c r="AG15">
        <f t="shared" si="2"/>
        <v>10.505892035512513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-10.7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0.28410796448748993</v>
      </c>
      <c r="AD16">
        <f t="shared" si="1"/>
        <v>10.505892035512513</v>
      </c>
      <c r="AE16">
        <f>'IDT-1'!D16</f>
        <v>0</v>
      </c>
      <c r="AF16" s="24"/>
      <c r="AG16">
        <f t="shared" si="2"/>
        <v>10.505892035512513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-10.7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0.28410796448748993</v>
      </c>
      <c r="AD17">
        <f t="shared" si="1"/>
        <v>10.505892035512513</v>
      </c>
      <c r="AE17">
        <f>'IDT-1'!D17</f>
        <v>0</v>
      </c>
      <c r="AF17" s="24"/>
      <c r="AG17">
        <f t="shared" si="2"/>
        <v>10.505892035512513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-10.7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0.28322015173527043</v>
      </c>
      <c r="AD18">
        <f t="shared" si="1"/>
        <v>10.606779848264733</v>
      </c>
      <c r="AE18">
        <f>'IDT-1'!D18</f>
        <v>0</v>
      </c>
      <c r="AF18" s="24"/>
      <c r="AG18">
        <f t="shared" si="2"/>
        <v>10.606779848264733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-10.6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0.28144452623083138</v>
      </c>
      <c r="AD19">
        <f t="shared" si="1"/>
        <v>10.80855547376917</v>
      </c>
      <c r="AE19">
        <f>'IDT-1'!D19</f>
        <v>0</v>
      </c>
      <c r="AF19" s="24"/>
      <c r="AG19">
        <f t="shared" si="2"/>
        <v>10.80855547376917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-10.4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0.27789327522195323</v>
      </c>
      <c r="AD20">
        <f t="shared" si="1"/>
        <v>11.212106724778049</v>
      </c>
      <c r="AE20">
        <f>'IDT-1'!D20</f>
        <v>0</v>
      </c>
      <c r="AF20" s="24"/>
      <c r="AG20">
        <f t="shared" si="2"/>
        <v>11.212106724778049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0.27789327522195323</v>
      </c>
      <c r="AD21">
        <f t="shared" si="1"/>
        <v>11.212106724778049</v>
      </c>
      <c r="AE21">
        <f>'IDT-1'!D21</f>
        <v>0</v>
      </c>
      <c r="AF21" s="24"/>
      <c r="AG21">
        <f t="shared" si="2"/>
        <v>11.212106724778049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0.26901514769975787</v>
      </c>
      <c r="AD22">
        <f t="shared" si="1"/>
        <v>12.220984852300244</v>
      </c>
      <c r="AE22">
        <f>'IDT-1'!D22</f>
        <v>0</v>
      </c>
      <c r="AF22" s="24"/>
      <c r="AG22">
        <f t="shared" si="2"/>
        <v>12.220984852300244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-9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0.26102483292978212</v>
      </c>
      <c r="AD23">
        <f t="shared" si="1"/>
        <v>13.128975167070219</v>
      </c>
      <c r="AE23">
        <f>'IDT-1'!D23</f>
        <v>0</v>
      </c>
      <c r="AF23" s="24"/>
      <c r="AG23">
        <f t="shared" si="2"/>
        <v>13.128975167070219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-8.1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0.24238076513317194</v>
      </c>
      <c r="AD24">
        <f t="shared" si="1"/>
        <v>15.24761923486683</v>
      </c>
      <c r="AE24">
        <f>'IDT-1'!D24</f>
        <v>0</v>
      </c>
      <c r="AF24" s="24"/>
      <c r="AG24">
        <f t="shared" si="2"/>
        <v>15.24761923486683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-6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0.23350263761097662</v>
      </c>
      <c r="AD25">
        <f t="shared" si="1"/>
        <v>16.256497362389027</v>
      </c>
      <c r="AE25">
        <f>'IDT-1'!D25</f>
        <v>0</v>
      </c>
      <c r="AF25" s="24"/>
      <c r="AG25">
        <f t="shared" si="2"/>
        <v>16.256497362389027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0.22995138660209849</v>
      </c>
      <c r="AD26">
        <f t="shared" si="1"/>
        <v>16.660048613397901</v>
      </c>
      <c r="AE26">
        <f>'IDT-1'!D26</f>
        <v>0</v>
      </c>
      <c r="AF26" s="24"/>
      <c r="AG26">
        <f t="shared" si="2"/>
        <v>16.660048613397901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-4.5999999999999996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9.6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0.21735382082324456</v>
      </c>
      <c r="AD27">
        <f t="shared" si="1"/>
        <v>17.852646179176752</v>
      </c>
      <c r="AE27">
        <f>'IDT-1'!D27</f>
        <v>0</v>
      </c>
      <c r="AF27" s="24"/>
      <c r="AG27">
        <f t="shared" si="2"/>
        <v>17.852646179176752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-3.3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0.20847569330104923</v>
      </c>
      <c r="AD28">
        <f t="shared" si="1"/>
        <v>18.861524306698946</v>
      </c>
      <c r="AE28">
        <f>'IDT-1'!D28</f>
        <v>0</v>
      </c>
      <c r="AF28" s="24"/>
      <c r="AG28">
        <f t="shared" si="2"/>
        <v>18.861524306698946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-2.2999999999999998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6.77</v>
      </c>
      <c r="AB29" s="75">
        <f>-STOA!R29</f>
        <v>0</v>
      </c>
      <c r="AC29">
        <f t="shared" si="0"/>
        <v>0.20314881678773206</v>
      </c>
      <c r="AD29">
        <f t="shared" si="1"/>
        <v>19.466851183212267</v>
      </c>
      <c r="AE29">
        <f>'IDT-1'!D29</f>
        <v>0</v>
      </c>
      <c r="AF29" s="24"/>
      <c r="AG29">
        <f t="shared" si="2"/>
        <v>19.466851183212267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-1.7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7.13</v>
      </c>
      <c r="AB30" s="75">
        <f>-STOA!R30</f>
        <v>0</v>
      </c>
      <c r="AC30">
        <f t="shared" si="0"/>
        <v>0.20648500403551254</v>
      </c>
      <c r="AD30">
        <f t="shared" si="1"/>
        <v>20.043514995964486</v>
      </c>
      <c r="AE30">
        <f>'IDT-1'!D30</f>
        <v>0</v>
      </c>
      <c r="AF30" s="24"/>
      <c r="AG30">
        <f t="shared" si="2"/>
        <v>20.043514995964486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-1.6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7.42</v>
      </c>
      <c r="AB31" s="75">
        <f>-STOA!R31</f>
        <v>0</v>
      </c>
      <c r="AC31">
        <f t="shared" si="0"/>
        <v>0.21081262953995158</v>
      </c>
      <c r="AD31">
        <f t="shared" si="1"/>
        <v>20.129187370460048</v>
      </c>
      <c r="AE31">
        <f>'IDT-1'!D31</f>
        <v>0</v>
      </c>
      <c r="AF31" s="24"/>
      <c r="AG31">
        <f t="shared" si="2"/>
        <v>20.129187370460048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-1.8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</v>
      </c>
      <c r="AB32" s="75">
        <f>-STOA!R32</f>
        <v>0</v>
      </c>
      <c r="AC32">
        <f t="shared" si="0"/>
        <v>0.21948350605326877</v>
      </c>
      <c r="AD32">
        <f t="shared" si="1"/>
        <v>19.900516493946732</v>
      </c>
      <c r="AE32">
        <f>'IDT-1'!D32</f>
        <v>0</v>
      </c>
      <c r="AF32" s="24"/>
      <c r="AG32">
        <f t="shared" si="2"/>
        <v>19.900516493946732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-2.4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8.19</v>
      </c>
      <c r="AB33" s="75">
        <f>-STOA!R33</f>
        <v>0</v>
      </c>
      <c r="AC33">
        <f t="shared" si="0"/>
        <v>0.23001800807102504</v>
      </c>
      <c r="AD33">
        <f t="shared" si="1"/>
        <v>19.479981991928977</v>
      </c>
      <c r="AE33">
        <f>'IDT-1'!D33</f>
        <v>0</v>
      </c>
      <c r="AF33" s="24"/>
      <c r="AG33">
        <f t="shared" si="2"/>
        <v>19.479981991928977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-3.2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</v>
      </c>
      <c r="AB34" s="75">
        <f>-STOA!R34</f>
        <v>0</v>
      </c>
      <c r="AC34">
        <f t="shared" si="0"/>
        <v>0.25315788861985472</v>
      </c>
      <c r="AD34">
        <f t="shared" si="1"/>
        <v>17.666842111380149</v>
      </c>
      <c r="AE34">
        <f>'IDT-1'!D34</f>
        <v>0</v>
      </c>
      <c r="AF34" s="24"/>
      <c r="AG34">
        <f t="shared" si="2"/>
        <v>17.666842111380149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-5.4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9.7200000000000006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9.0299999999999994</v>
      </c>
      <c r="AB35" s="75">
        <f>-STOA!R35</f>
        <v>0</v>
      </c>
      <c r="AC35">
        <f t="shared" si="0"/>
        <v>0.25339063761097663</v>
      </c>
      <c r="AD35">
        <f t="shared" si="1"/>
        <v>18.496609362389023</v>
      </c>
      <c r="AE35">
        <f>'IDT-1'!D35</f>
        <v>0</v>
      </c>
      <c r="AF35" s="24"/>
      <c r="AG35">
        <f t="shared" si="2"/>
        <v>18.496609362389023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-5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9.7200000000000006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9.49</v>
      </c>
      <c r="AB36" s="75">
        <f>-STOA!R36</f>
        <v>0</v>
      </c>
      <c r="AC36">
        <f t="shared" si="0"/>
        <v>0.26187770137207428</v>
      </c>
      <c r="AD36">
        <f t="shared" si="1"/>
        <v>18.448122298627926</v>
      </c>
      <c r="AE36">
        <f>'IDT-1'!D36</f>
        <v>0</v>
      </c>
      <c r="AF36" s="24"/>
      <c r="AG36">
        <f t="shared" si="2"/>
        <v>18.448122298627926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-5.5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9.7200000000000006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9.9699999999999989</v>
      </c>
      <c r="AB37" s="75">
        <f>-STOA!R37</f>
        <v>0</v>
      </c>
      <c r="AC37">
        <f t="shared" si="0"/>
        <v>0.26876513962873283</v>
      </c>
      <c r="AD37">
        <f t="shared" si="1"/>
        <v>18.621234860371263</v>
      </c>
      <c r="AE37">
        <f>'IDT-1'!D37</f>
        <v>0</v>
      </c>
      <c r="AF37" s="24"/>
      <c r="AG37">
        <f t="shared" si="2"/>
        <v>18.621234860371263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-5.8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9.7200000000000006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10.42</v>
      </c>
      <c r="AB38" s="75">
        <f>-STOA!R38</f>
        <v>0</v>
      </c>
      <c r="AC38">
        <f t="shared" si="0"/>
        <v>0.2771642033898305</v>
      </c>
      <c r="AD38">
        <f t="shared" si="1"/>
        <v>18.56283579661017</v>
      </c>
      <c r="AE38">
        <f>'IDT-1'!D38</f>
        <v>0</v>
      </c>
      <c r="AF38" s="24"/>
      <c r="AG38">
        <f t="shared" si="2"/>
        <v>18.56283579661017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-6.3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9.7200000000000006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10.84</v>
      </c>
      <c r="AB39" s="75">
        <f>-STOA!R39</f>
        <v>0</v>
      </c>
      <c r="AC39">
        <f t="shared" si="0"/>
        <v>0.28707489265536729</v>
      </c>
      <c r="AD39">
        <f t="shared" si="1"/>
        <v>18.272925107344633</v>
      </c>
      <c r="AE39">
        <f>'IDT-1'!D39</f>
        <v>0</v>
      </c>
      <c r="AF39" s="24"/>
      <c r="AG39">
        <f t="shared" si="2"/>
        <v>18.272925107344633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9.7200000000000006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</v>
      </c>
      <c r="AB40" s="75">
        <f>-STOA!R40</f>
        <v>0</v>
      </c>
      <c r="AC40">
        <f t="shared" si="0"/>
        <v>0.29556195641646493</v>
      </c>
      <c r="AD40">
        <f t="shared" si="1"/>
        <v>18.22443804358354</v>
      </c>
      <c r="AE40">
        <f>'IDT-1'!D40</f>
        <v>0</v>
      </c>
      <c r="AF40" s="24"/>
      <c r="AG40">
        <f t="shared" si="2"/>
        <v>18.22443804358354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-7.5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9.7200000000000006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11.73</v>
      </c>
      <c r="AB41" s="75">
        <f>-STOA!R41</f>
        <v>0</v>
      </c>
      <c r="AC41">
        <f t="shared" si="0"/>
        <v>0.30023376916868449</v>
      </c>
      <c r="AD41">
        <f t="shared" si="1"/>
        <v>18.549766230831317</v>
      </c>
      <c r="AE41">
        <f>'IDT-1'!D41</f>
        <v>0</v>
      </c>
      <c r="AF41" s="24"/>
      <c r="AG41">
        <f t="shared" si="2"/>
        <v>18.549766230831317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-7.6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9.7200000000000006</v>
      </c>
      <c r="H42">
        <f>PPCL_Spot!R42</f>
        <v>0</v>
      </c>
      <c r="I42">
        <f>Bawana_NG!R42</f>
        <v>4.9999999999999991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12.09</v>
      </c>
      <c r="AB42" s="75">
        <f>-STOA!R42</f>
        <v>0</v>
      </c>
      <c r="AC42">
        <f t="shared" si="0"/>
        <v>0.30606520742534304</v>
      </c>
      <c r="AD42">
        <f t="shared" si="1"/>
        <v>18.603934792574652</v>
      </c>
      <c r="AE42">
        <f>'IDT-1'!D42</f>
        <v>0</v>
      </c>
      <c r="AF42" s="24"/>
      <c r="AG42">
        <f t="shared" si="2"/>
        <v>18.603934792574652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-7.9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9.7200000000000006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12.39</v>
      </c>
      <c r="AB43" s="75">
        <f>-STOA!R43</f>
        <v>0</v>
      </c>
      <c r="AC43">
        <f t="shared" si="0"/>
        <v>0.31403208393866022</v>
      </c>
      <c r="AD43">
        <f t="shared" si="1"/>
        <v>18.29596791606134</v>
      </c>
      <c r="AE43">
        <f>'IDT-1'!D43</f>
        <v>0</v>
      </c>
      <c r="AF43" s="24"/>
      <c r="AG43">
        <f t="shared" si="2"/>
        <v>18.29596791606134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-8.5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12.67</v>
      </c>
      <c r="AB44" s="75">
        <f>-STOA!R44</f>
        <v>0</v>
      </c>
      <c r="AC44">
        <f t="shared" si="0"/>
        <v>0.31810352219531884</v>
      </c>
      <c r="AD44">
        <f t="shared" si="1"/>
        <v>18.15189647780468</v>
      </c>
      <c r="AE44">
        <f>'IDT-1'!D44</f>
        <v>0</v>
      </c>
      <c r="AF44" s="24"/>
      <c r="AG44">
        <f t="shared" si="2"/>
        <v>18.15189647780468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-8.8000000000000007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12.95</v>
      </c>
      <c r="AB45" s="75">
        <f>-STOA!R45</f>
        <v>0</v>
      </c>
      <c r="AC45">
        <f t="shared" si="0"/>
        <v>0.32500658595641646</v>
      </c>
      <c r="AD45">
        <f t="shared" si="1"/>
        <v>17.92499341404358</v>
      </c>
      <c r="AE45">
        <f>'IDT-1'!D45</f>
        <v>0</v>
      </c>
      <c r="AF45" s="24"/>
      <c r="AG45">
        <f t="shared" si="2"/>
        <v>17.92499341404358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-9.3000000000000007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13.19</v>
      </c>
      <c r="AB46" s="75">
        <f>-STOA!R46</f>
        <v>0</v>
      </c>
      <c r="AC46">
        <f t="shared" si="0"/>
        <v>0.33155764971751417</v>
      </c>
      <c r="AD46">
        <f t="shared" si="1"/>
        <v>17.658442350282485</v>
      </c>
      <c r="AE46">
        <f>'IDT-1'!D46</f>
        <v>0</v>
      </c>
      <c r="AF46" s="24"/>
      <c r="AG46">
        <f t="shared" si="2"/>
        <v>17.658442350282485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-9.8000000000000007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9.6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13.45</v>
      </c>
      <c r="AB47" s="75">
        <f>-STOA!R47</f>
        <v>0</v>
      </c>
      <c r="AC47">
        <f t="shared" si="0"/>
        <v>0.33118221146085552</v>
      </c>
      <c r="AD47">
        <f t="shared" si="1"/>
        <v>18.218817788539141</v>
      </c>
      <c r="AE47">
        <f>'IDT-1'!D47</f>
        <v>0</v>
      </c>
      <c r="AF47" s="24"/>
      <c r="AG47">
        <f t="shared" si="2"/>
        <v>18.218817788539141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-9.5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13.61</v>
      </c>
      <c r="AB48" s="75">
        <f>-STOA!R48</f>
        <v>0</v>
      </c>
      <c r="AC48">
        <f t="shared" si="0"/>
        <v>0.33259021146085554</v>
      </c>
      <c r="AD48">
        <f t="shared" si="1"/>
        <v>18.377409788539147</v>
      </c>
      <c r="AE48">
        <f>'IDT-1'!D48</f>
        <v>0</v>
      </c>
      <c r="AF48" s="24"/>
      <c r="AG48">
        <f t="shared" si="2"/>
        <v>18.377409788539147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-9.5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13.45</v>
      </c>
      <c r="AB49" s="75">
        <f>-STOA!R49</f>
        <v>0</v>
      </c>
      <c r="AC49">
        <f t="shared" si="0"/>
        <v>0.33118221146085552</v>
      </c>
      <c r="AD49">
        <f t="shared" si="1"/>
        <v>18.218817788539141</v>
      </c>
      <c r="AE49">
        <f>'IDT-1'!D49</f>
        <v>0</v>
      </c>
      <c r="AF49" s="24"/>
      <c r="AG49">
        <f t="shared" si="2"/>
        <v>18.218817788539141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-9.5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13.809999999999999</v>
      </c>
      <c r="AB50" s="75">
        <f>-STOA!R50</f>
        <v>0</v>
      </c>
      <c r="AC50">
        <f t="shared" si="0"/>
        <v>0.33878927522195323</v>
      </c>
      <c r="AD50">
        <f t="shared" si="1"/>
        <v>18.071210724778044</v>
      </c>
      <c r="AE50">
        <f>'IDT-1'!D50</f>
        <v>0</v>
      </c>
      <c r="AF50" s="24"/>
      <c r="AG50">
        <f t="shared" si="2"/>
        <v>18.071210724778044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13.86</v>
      </c>
      <c r="AB51" s="75">
        <f>-STOA!R51</f>
        <v>0</v>
      </c>
      <c r="AC51">
        <f t="shared" si="0"/>
        <v>0.33922927522195323</v>
      </c>
      <c r="AD51">
        <f t="shared" si="1"/>
        <v>18.120770724778048</v>
      </c>
      <c r="AE51">
        <f>'IDT-1'!D51</f>
        <v>0</v>
      </c>
      <c r="AF51" s="24"/>
      <c r="AG51">
        <f t="shared" si="2"/>
        <v>18.120770724778048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9.48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11.98</v>
      </c>
      <c r="AB52" s="75">
        <f>-STOA!R52</f>
        <v>0</v>
      </c>
      <c r="AC52">
        <f t="shared" si="0"/>
        <v>0.30387302017756257</v>
      </c>
      <c r="AD52">
        <f t="shared" si="1"/>
        <v>18.156126979822439</v>
      </c>
      <c r="AE52">
        <f>'IDT-1'!D52</f>
        <v>0</v>
      </c>
      <c r="AF52" s="24"/>
      <c r="AG52">
        <f t="shared" si="2"/>
        <v>18.156126979822439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-8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9.48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12.14</v>
      </c>
      <c r="AB53" s="75">
        <f>-STOA!R53</f>
        <v>0</v>
      </c>
      <c r="AC53">
        <f t="shared" si="0"/>
        <v>0.32303727522195325</v>
      </c>
      <c r="AD53">
        <f t="shared" si="1"/>
        <v>16.296962724778048</v>
      </c>
      <c r="AE53">
        <f>'IDT-1'!D53</f>
        <v>0</v>
      </c>
      <c r="AF53" s="24"/>
      <c r="AG53">
        <f t="shared" si="2"/>
        <v>16.296962724778048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9.48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13.82</v>
      </c>
      <c r="AB54" s="75">
        <f>-STOA!R54</f>
        <v>0</v>
      </c>
      <c r="AC54">
        <f t="shared" si="0"/>
        <v>0.35113846650524616</v>
      </c>
      <c r="AD54">
        <f t="shared" si="1"/>
        <v>16.448861533494753</v>
      </c>
      <c r="AE54">
        <f>'IDT-1'!D54</f>
        <v>0</v>
      </c>
      <c r="AF54" s="24"/>
      <c r="AG54">
        <f t="shared" si="2"/>
        <v>16.448861533494753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-11.5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9.48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13.649999999999999</v>
      </c>
      <c r="AB55" s="75">
        <f>-STOA!R55</f>
        <v>0</v>
      </c>
      <c r="AC55">
        <f t="shared" si="0"/>
        <v>0.34786684100080711</v>
      </c>
      <c r="AD55">
        <f t="shared" si="1"/>
        <v>16.48213315899919</v>
      </c>
      <c r="AE55">
        <f>'IDT-1'!D55</f>
        <v>0</v>
      </c>
      <c r="AF55" s="24"/>
      <c r="AG55">
        <f t="shared" si="2"/>
        <v>16.48213315899919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-11.3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9.48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13.42</v>
      </c>
      <c r="AB56" s="75">
        <f>-STOA!R56</f>
        <v>0</v>
      </c>
      <c r="AC56">
        <f t="shared" si="0"/>
        <v>0.34495502824858759</v>
      </c>
      <c r="AD56">
        <f t="shared" si="1"/>
        <v>16.355044971751411</v>
      </c>
      <c r="AE56">
        <f>'IDT-1'!D56</f>
        <v>0</v>
      </c>
      <c r="AF56" s="24"/>
      <c r="AG56">
        <f t="shared" si="2"/>
        <v>16.355044971751411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-11.2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9.48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12.92</v>
      </c>
      <c r="AB57" s="75">
        <f>-STOA!R57</f>
        <v>0</v>
      </c>
      <c r="AC57">
        <f t="shared" si="0"/>
        <v>0.34765753026634383</v>
      </c>
      <c r="AD57">
        <f t="shared" si="1"/>
        <v>15.052342469733654</v>
      </c>
      <c r="AE57">
        <f>'IDT-1'!D57</f>
        <v>0</v>
      </c>
      <c r="AF57" s="24"/>
      <c r="AG57">
        <f t="shared" si="2"/>
        <v>15.052342469733654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-12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9.48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12.829999999999998</v>
      </c>
      <c r="AB58" s="75">
        <f>-STOA!R58</f>
        <v>0</v>
      </c>
      <c r="AC58">
        <f t="shared" si="0"/>
        <v>0.35574365778853917</v>
      </c>
      <c r="AD58">
        <f t="shared" si="1"/>
        <v>13.95425634221146</v>
      </c>
      <c r="AE58">
        <f>'IDT-1'!D58</f>
        <v>0</v>
      </c>
      <c r="AF58" s="24"/>
      <c r="AG58">
        <f t="shared" si="2"/>
        <v>13.95425634221146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-13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9.48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12.67</v>
      </c>
      <c r="AB59" s="75">
        <f>-STOA!R59</f>
        <v>0</v>
      </c>
      <c r="AC59">
        <f t="shared" si="0"/>
        <v>0.36321378531073445</v>
      </c>
      <c r="AD59">
        <f t="shared" si="1"/>
        <v>12.786786214689265</v>
      </c>
      <c r="AE59">
        <f>'IDT-1'!D59</f>
        <v>0</v>
      </c>
      <c r="AF59" s="24"/>
      <c r="AG59">
        <f t="shared" si="2"/>
        <v>12.786786214689265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-14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9.48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12.39</v>
      </c>
      <c r="AB60" s="75">
        <f>-STOA!R60</f>
        <v>0</v>
      </c>
      <c r="AC60">
        <f t="shared" si="0"/>
        <v>0.35808634705407588</v>
      </c>
      <c r="AD60">
        <f t="shared" si="1"/>
        <v>12.811913652945925</v>
      </c>
      <c r="AE60">
        <f>'IDT-1'!D60</f>
        <v>0</v>
      </c>
      <c r="AF60" s="24"/>
      <c r="AG60">
        <f t="shared" si="2"/>
        <v>12.811913652945925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-13.7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9.48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9.9699999999999989</v>
      </c>
      <c r="AB61" s="75">
        <f>-STOA!R61</f>
        <v>0</v>
      </c>
      <c r="AC61">
        <f t="shared" si="0"/>
        <v>0.31548284100080715</v>
      </c>
      <c r="AD61">
        <f t="shared" si="1"/>
        <v>12.834517158999191</v>
      </c>
      <c r="AE61">
        <f>'IDT-1'!D61</f>
        <v>0</v>
      </c>
      <c r="AF61" s="24"/>
      <c r="AG61">
        <f t="shared" si="2"/>
        <v>12.834517158999191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-11.3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9.48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9.19</v>
      </c>
      <c r="AB62" s="75">
        <f>-STOA!R62</f>
        <v>0</v>
      </c>
      <c r="AC62">
        <f t="shared" si="0"/>
        <v>0.30151633898305086</v>
      </c>
      <c r="AD62">
        <f t="shared" si="1"/>
        <v>12.868483661016951</v>
      </c>
      <c r="AE62">
        <f>'IDT-1'!D62</f>
        <v>0</v>
      </c>
      <c r="AF62" s="24"/>
      <c r="AG62">
        <f t="shared" si="2"/>
        <v>12.868483661016951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-10.5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9.48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11.32</v>
      </c>
      <c r="AB63" s="75">
        <f>-STOA!R63</f>
        <v>0</v>
      </c>
      <c r="AC63">
        <f t="shared" si="0"/>
        <v>0.33890440677966105</v>
      </c>
      <c r="AD63">
        <f t="shared" si="1"/>
        <v>12.861095593220339</v>
      </c>
      <c r="AE63">
        <f>'IDT-1'!D63</f>
        <v>0</v>
      </c>
      <c r="AF63" s="24"/>
      <c r="AG63">
        <f t="shared" si="2"/>
        <v>12.861095593220339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-12.6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9.48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9.0499999999999989</v>
      </c>
      <c r="AB64" s="75">
        <f>-STOA!R64</f>
        <v>0</v>
      </c>
      <c r="AC64">
        <f t="shared" si="0"/>
        <v>0.29850871347861185</v>
      </c>
      <c r="AD64">
        <f t="shared" si="1"/>
        <v>12.931491286521389</v>
      </c>
      <c r="AE64">
        <f>'IDT-1'!D64</f>
        <v>0</v>
      </c>
      <c r="AF64" s="24"/>
      <c r="AG64">
        <f t="shared" si="2"/>
        <v>12.931491286521389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-10.3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9.48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8.08</v>
      </c>
      <c r="AB65" s="75">
        <f>-STOA!R65</f>
        <v>0</v>
      </c>
      <c r="AC65">
        <f t="shared" si="0"/>
        <v>0.28198239870863606</v>
      </c>
      <c r="AD65">
        <f t="shared" si="1"/>
        <v>12.878017601291365</v>
      </c>
      <c r="AE65">
        <f>'IDT-1'!D65</f>
        <v>0</v>
      </c>
      <c r="AF65" s="24"/>
      <c r="AG65">
        <f t="shared" si="2"/>
        <v>12.878017601291365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-9.4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9.48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8.18</v>
      </c>
      <c r="AB66" s="75">
        <f>-STOA!R66</f>
        <v>0</v>
      </c>
      <c r="AC66">
        <f t="shared" si="0"/>
        <v>0.27931114769975784</v>
      </c>
      <c r="AD66">
        <f t="shared" si="1"/>
        <v>13.380688852300242</v>
      </c>
      <c r="AE66">
        <f>'IDT-1'!D66</f>
        <v>0</v>
      </c>
      <c r="AF66" s="24"/>
      <c r="AG66">
        <f t="shared" si="2"/>
        <v>13.380688852300242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-9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9.48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8.92</v>
      </c>
      <c r="AB67" s="75">
        <f>-STOA!R67</f>
        <v>0</v>
      </c>
      <c r="AC67">
        <f t="shared" si="0"/>
        <v>0.29470127522195322</v>
      </c>
      <c r="AD67">
        <f t="shared" si="1"/>
        <v>13.105298724778045</v>
      </c>
      <c r="AE67">
        <f>'IDT-1'!D67</f>
        <v>0</v>
      </c>
      <c r="AF67" s="24"/>
      <c r="AG67">
        <f t="shared" si="2"/>
        <v>13.105298724778045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9.48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0.28661514769975793</v>
      </c>
      <c r="AD68">
        <f t="shared" ref="AD68:AD98" si="4">SUM(B68:AB68,AI68:AR68)-AC68</f>
        <v>14.203384852300244</v>
      </c>
      <c r="AE68">
        <f>'IDT-1'!D68</f>
        <v>0</v>
      </c>
      <c r="AF68" s="24"/>
      <c r="AG68">
        <f t="shared" ref="AG68:AG98" si="5">SUM(AD68:AF68)</f>
        <v>14.203384852300244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-9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6.75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8.08</v>
      </c>
      <c r="AB69" s="75">
        <f>-STOA!R69</f>
        <v>0</v>
      </c>
      <c r="AC69">
        <f t="shared" si="3"/>
        <v>0.23665089265536723</v>
      </c>
      <c r="AD69">
        <f t="shared" si="4"/>
        <v>12.593349107344631</v>
      </c>
      <c r="AE69">
        <f>'IDT-1'!D69</f>
        <v>0</v>
      </c>
      <c r="AF69" s="24"/>
      <c r="AG69">
        <f t="shared" si="5"/>
        <v>12.593349107344631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-7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6.75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7.3999999999999995</v>
      </c>
      <c r="AB70" s="75">
        <f>-STOA!R70</f>
        <v>0</v>
      </c>
      <c r="AC70">
        <f t="shared" si="3"/>
        <v>0.21291063761097662</v>
      </c>
      <c r="AD70">
        <f t="shared" si="4"/>
        <v>13.937089362389022</v>
      </c>
      <c r="AE70">
        <f>'IDT-1'!D70</f>
        <v>0</v>
      </c>
      <c r="AF70" s="24"/>
      <c r="AG70">
        <f t="shared" si="5"/>
        <v>13.937089362389022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4.22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7.26</v>
      </c>
      <c r="AB71" s="75">
        <f>-STOA!R71</f>
        <v>0</v>
      </c>
      <c r="AC71">
        <f t="shared" si="3"/>
        <v>0.21160995641646488</v>
      </c>
      <c r="AD71">
        <f t="shared" si="4"/>
        <v>8.7683900435835316</v>
      </c>
      <c r="AE71">
        <f>'IDT-1'!D71</f>
        <v>0</v>
      </c>
      <c r="AF71" s="24"/>
      <c r="AG71">
        <f t="shared" si="5"/>
        <v>8.7683900435835316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-7.5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4.22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7.2299999999999995</v>
      </c>
      <c r="AB72" s="75">
        <f>-STOA!R72</f>
        <v>0</v>
      </c>
      <c r="AC72">
        <f t="shared" si="3"/>
        <v>0.21134595641646489</v>
      </c>
      <c r="AD72">
        <f t="shared" si="4"/>
        <v>8.7386540435835336</v>
      </c>
      <c r="AE72">
        <f>'IDT-1'!D72</f>
        <v>0</v>
      </c>
      <c r="AF72" s="24"/>
      <c r="AG72">
        <f t="shared" si="5"/>
        <v>8.7386540435835336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-7.5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4.22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7.05</v>
      </c>
      <c r="AB73" s="75">
        <f>-STOA!R73</f>
        <v>0</v>
      </c>
      <c r="AC73">
        <f t="shared" si="3"/>
        <v>0.20532289265536724</v>
      </c>
      <c r="AD73">
        <f t="shared" si="4"/>
        <v>9.0646771073446324</v>
      </c>
      <c r="AE73">
        <f>'IDT-1'!D73</f>
        <v>0</v>
      </c>
      <c r="AF73" s="24"/>
      <c r="AG73">
        <f t="shared" si="5"/>
        <v>9.0646771073446324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-7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4.22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6.77</v>
      </c>
      <c r="AB74" s="75">
        <f>-STOA!R74</f>
        <v>0</v>
      </c>
      <c r="AC74">
        <f t="shared" si="3"/>
        <v>0.20197107990314772</v>
      </c>
      <c r="AD74">
        <f t="shared" si="4"/>
        <v>8.8880289200968505</v>
      </c>
      <c r="AE74">
        <f>'IDT-1'!D74</f>
        <v>0</v>
      </c>
      <c r="AF74" s="24"/>
      <c r="AG74">
        <f t="shared" si="5"/>
        <v>8.8880289200968505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-6.9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6.75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0.22157164164648913</v>
      </c>
      <c r="AD75">
        <f t="shared" si="4"/>
        <v>11.69842835835351</v>
      </c>
      <c r="AE75">
        <f>'IDT-1'!D75</f>
        <v>0</v>
      </c>
      <c r="AF75" s="24"/>
      <c r="AG75">
        <f t="shared" si="5"/>
        <v>11.69842835835351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-6.6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6.75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0.21890820338983052</v>
      </c>
      <c r="AD76">
        <f t="shared" si="4"/>
        <v>12.001091796610169</v>
      </c>
      <c r="AE76">
        <f>'IDT-1'!D76</f>
        <v>0</v>
      </c>
      <c r="AF76" s="24"/>
      <c r="AG76">
        <f t="shared" si="5"/>
        <v>12.001091796610169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-6.3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6.75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0.21624476513317192</v>
      </c>
      <c r="AD77">
        <f t="shared" si="4"/>
        <v>12.303755234866827</v>
      </c>
      <c r="AE77">
        <f>'IDT-1'!D77</f>
        <v>0</v>
      </c>
      <c r="AF77" s="24"/>
      <c r="AG77">
        <f t="shared" si="5"/>
        <v>12.303755234866827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-6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6.75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0.21624476513317192</v>
      </c>
      <c r="AD78">
        <f t="shared" si="4"/>
        <v>12.303755234866827</v>
      </c>
      <c r="AE78">
        <f>'IDT-1'!D78</f>
        <v>0</v>
      </c>
      <c r="AF78" s="24"/>
      <c r="AG78">
        <f t="shared" si="5"/>
        <v>12.303755234866827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-6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9.48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0.24293220338983051</v>
      </c>
      <c r="AD79">
        <f t="shared" si="4"/>
        <v>14.707067796610168</v>
      </c>
      <c r="AE79">
        <f>'IDT-1'!D79</f>
        <v>0</v>
      </c>
      <c r="AF79" s="24"/>
      <c r="AG79">
        <f t="shared" si="5"/>
        <v>14.707067796610168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-6.3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9.48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0.24559564164648912</v>
      </c>
      <c r="AD80">
        <f t="shared" si="4"/>
        <v>14.404404358353512</v>
      </c>
      <c r="AE80">
        <f>'IDT-1'!D80</f>
        <v>0</v>
      </c>
      <c r="AF80" s="24"/>
      <c r="AG80">
        <f t="shared" si="5"/>
        <v>14.404404358353512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-6.6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9.48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0.24914689265536724</v>
      </c>
      <c r="AD81">
        <f t="shared" si="4"/>
        <v>14.000853107344632</v>
      </c>
      <c r="AE81">
        <f>'IDT-1'!D81</f>
        <v>0</v>
      </c>
      <c r="AF81" s="24"/>
      <c r="AG81">
        <f t="shared" si="5"/>
        <v>14.000853107344632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-7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9.48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0.25181033091202581</v>
      </c>
      <c r="AD82">
        <f t="shared" si="4"/>
        <v>13.698189669087974</v>
      </c>
      <c r="AE82">
        <f>'IDT-1'!D82</f>
        <v>0</v>
      </c>
      <c r="AF82" s="24"/>
      <c r="AG82">
        <f t="shared" si="5"/>
        <v>13.698189669087974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-7.3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9.48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0.25536158192090397</v>
      </c>
      <c r="AD83">
        <f t="shared" si="4"/>
        <v>13.294638418079098</v>
      </c>
      <c r="AE83">
        <f>'IDT-1'!D83</f>
        <v>0</v>
      </c>
      <c r="AF83" s="24"/>
      <c r="AG83">
        <f t="shared" si="5"/>
        <v>13.294638418079098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-7.7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9.48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0.25802502017756257</v>
      </c>
      <c r="AD84">
        <f t="shared" si="4"/>
        <v>12.991974979822437</v>
      </c>
      <c r="AE84">
        <f>'IDT-1'!D84</f>
        <v>0</v>
      </c>
      <c r="AF84" s="24"/>
      <c r="AG84">
        <f t="shared" si="5"/>
        <v>12.991974979822437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-8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9.48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0.22961501210653754</v>
      </c>
      <c r="AD85">
        <f t="shared" si="4"/>
        <v>16.220384987893461</v>
      </c>
      <c r="AE85">
        <f>'IDT-1'!D85</f>
        <v>0</v>
      </c>
      <c r="AF85" s="24"/>
      <c r="AG85">
        <f t="shared" si="5"/>
        <v>16.220384987893461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-4.8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9.48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0.23316626311541566</v>
      </c>
      <c r="AD86">
        <f t="shared" si="4"/>
        <v>15.816833736884584</v>
      </c>
      <c r="AE86">
        <f>'IDT-1'!D86</f>
        <v>0</v>
      </c>
      <c r="AF86" s="24"/>
      <c r="AG86">
        <f t="shared" si="5"/>
        <v>15.816833736884584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-5.2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9.6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0.23688570137207426</v>
      </c>
      <c r="AD87">
        <f t="shared" si="4"/>
        <v>15.633114298627923</v>
      </c>
      <c r="AE87">
        <f>'IDT-1'!D87</f>
        <v>0</v>
      </c>
      <c r="AF87" s="24"/>
      <c r="AG87">
        <f t="shared" si="5"/>
        <v>15.633114298627923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-5.5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0.24398820338983052</v>
      </c>
      <c r="AD88">
        <f t="shared" si="4"/>
        <v>14.826011796610166</v>
      </c>
      <c r="AE88">
        <f>'IDT-1'!D88</f>
        <v>0</v>
      </c>
      <c r="AF88" s="24"/>
      <c r="AG88">
        <f t="shared" si="5"/>
        <v>14.826011796610166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-6.3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0.25020289265536722</v>
      </c>
      <c r="AD89">
        <f t="shared" si="4"/>
        <v>14.119797107344631</v>
      </c>
      <c r="AE89">
        <f>'IDT-1'!D89</f>
        <v>0</v>
      </c>
      <c r="AF89" s="24"/>
      <c r="AG89">
        <f t="shared" si="5"/>
        <v>14.119797107344631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-7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0.25197851815980632</v>
      </c>
      <c r="AD90">
        <f t="shared" si="4"/>
        <v>13.918021481840192</v>
      </c>
      <c r="AE90">
        <f>'IDT-1'!D90</f>
        <v>0</v>
      </c>
      <c r="AF90" s="24"/>
      <c r="AG90">
        <f t="shared" si="5"/>
        <v>13.918021481840192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-7.2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0.25375414366424542</v>
      </c>
      <c r="AD91">
        <f t="shared" si="4"/>
        <v>13.716245856335755</v>
      </c>
      <c r="AE91">
        <f>'IDT-1'!D91</f>
        <v>0</v>
      </c>
      <c r="AF91" s="24"/>
      <c r="AG91">
        <f t="shared" si="5"/>
        <v>13.716245856335755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-7.4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0.26263227118644072</v>
      </c>
      <c r="AD92">
        <f t="shared" si="4"/>
        <v>12.70736772881356</v>
      </c>
      <c r="AE92">
        <f>'IDT-1'!D92</f>
        <v>0</v>
      </c>
      <c r="AF92" s="24"/>
      <c r="AG92">
        <f t="shared" si="5"/>
        <v>12.70736772881356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-8.4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9.6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0.26263227118644072</v>
      </c>
      <c r="AD93">
        <f t="shared" si="4"/>
        <v>12.70736772881356</v>
      </c>
      <c r="AE93">
        <f>'IDT-1'!D93</f>
        <v>0</v>
      </c>
      <c r="AF93" s="24"/>
      <c r="AG93">
        <f t="shared" si="5"/>
        <v>12.70736772881356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-8.4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0.26795914769975793</v>
      </c>
      <c r="AD94">
        <f t="shared" si="4"/>
        <v>12.102040852300243</v>
      </c>
      <c r="AE94">
        <f>'IDT-1'!D94</f>
        <v>0</v>
      </c>
      <c r="AF94" s="24"/>
      <c r="AG94">
        <f t="shared" si="5"/>
        <v>12.102040852300243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-9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0.27239821146085558</v>
      </c>
      <c r="AD95">
        <f t="shared" si="4"/>
        <v>11.597601788539146</v>
      </c>
      <c r="AE95">
        <f>'IDT-1'!D95</f>
        <v>0</v>
      </c>
      <c r="AF95" s="24"/>
      <c r="AG95">
        <f t="shared" si="5"/>
        <v>11.597601788539146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-9.5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0.27328602421307507</v>
      </c>
      <c r="AD96">
        <f t="shared" si="4"/>
        <v>11.496713975786927</v>
      </c>
      <c r="AE96">
        <f>'IDT-1'!D96</f>
        <v>0</v>
      </c>
      <c r="AF96" s="24"/>
      <c r="AG96">
        <f t="shared" si="5"/>
        <v>11.496713975786927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-9.6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0.27772508797417272</v>
      </c>
      <c r="AD97">
        <f t="shared" si="4"/>
        <v>10.992274912025829</v>
      </c>
      <c r="AE97">
        <f>'IDT-1'!D97</f>
        <v>0</v>
      </c>
      <c r="AF97" s="24"/>
      <c r="AG97">
        <f t="shared" si="5"/>
        <v>10.992274912025829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-10.1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0.27861290072639228</v>
      </c>
      <c r="AD98">
        <f t="shared" si="4"/>
        <v>10.89138709927361</v>
      </c>
      <c r="AE98">
        <f>'IDT-1'!D98</f>
        <v>0</v>
      </c>
      <c r="AF98" s="24"/>
      <c r="AG98">
        <f t="shared" si="5"/>
        <v>10.89138709927361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-10.199999999999999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0.22113500000000033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0.20549749999999989</v>
      </c>
      <c r="AB99" s="75">
        <f t="shared" si="6"/>
        <v>0</v>
      </c>
      <c r="AC99">
        <f t="shared" si="6"/>
        <v>6.57711337691687E-3</v>
      </c>
      <c r="AD99">
        <f t="shared" si="6"/>
        <v>0.3410553866230831</v>
      </c>
      <c r="AE99">
        <f t="shared" ref="AE99:AR99" si="7">SUM(AE3:AE98)/4000</f>
        <v>0</v>
      </c>
      <c r="AG99">
        <f t="shared" si="7"/>
        <v>0.3410553866230831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-0.19900000000000001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1.93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0.18708804400000001</v>
      </c>
      <c r="AD3">
        <f>SUM(B3:AB3,AI3:AR3)-AC3</f>
        <v>21.072916956</v>
      </c>
      <c r="AE3">
        <v>0</v>
      </c>
      <c r="AF3" s="24"/>
      <c r="AG3">
        <f>SUM(AD3:AF3)</f>
        <v>21.072916956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0.17010404400000001</v>
      </c>
      <c r="AD4">
        <f t="shared" ref="AD4:AD67" si="1">SUM(B4:AB4,AI4:AR4)-AC4</f>
        <v>19.159900956000001</v>
      </c>
      <c r="AE4">
        <v>0</v>
      </c>
      <c r="AF4" s="24"/>
      <c r="AG4">
        <f t="shared" ref="AG4:AG67" si="2">SUM(AD4:AF4)</f>
        <v>19.159900956000001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18.821933000000001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0.16563301040000003</v>
      </c>
      <c r="AD5">
        <f t="shared" si="1"/>
        <v>18.656299989600001</v>
      </c>
      <c r="AE5">
        <v>0</v>
      </c>
      <c r="AF5" s="24"/>
      <c r="AG5">
        <f t="shared" si="2"/>
        <v>18.656299989600001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17.467413000000001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0.15371323440000001</v>
      </c>
      <c r="AD6">
        <f t="shared" si="1"/>
        <v>17.313699765599999</v>
      </c>
      <c r="AE6">
        <v>0</v>
      </c>
      <c r="AF6" s="24"/>
      <c r="AG6">
        <f t="shared" si="2"/>
        <v>17.313699765599999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16.400727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0.14432639760000002</v>
      </c>
      <c r="AD7">
        <f t="shared" si="1"/>
        <v>16.256400602399999</v>
      </c>
      <c r="AE7">
        <v>0</v>
      </c>
      <c r="AF7" s="24"/>
      <c r="AG7">
        <f t="shared" si="2"/>
        <v>16.256400602399999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14.964992000000001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0.13169192960000001</v>
      </c>
      <c r="AD8">
        <f t="shared" si="1"/>
        <v>14.8333000704</v>
      </c>
      <c r="AE8">
        <v>0</v>
      </c>
      <c r="AF8" s="24"/>
      <c r="AG8">
        <f t="shared" si="2"/>
        <v>14.8333000704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12.178572000000001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0.10717143360000002</v>
      </c>
      <c r="AD9">
        <f t="shared" si="1"/>
        <v>12.071400566400001</v>
      </c>
      <c r="AE9">
        <v>0</v>
      </c>
      <c r="AF9" s="24"/>
      <c r="AG9">
        <f t="shared" si="2"/>
        <v>12.071400566400001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11.431497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0.10059717360000001</v>
      </c>
      <c r="AD10">
        <f t="shared" si="1"/>
        <v>11.3308998264</v>
      </c>
      <c r="AE10">
        <v>0</v>
      </c>
      <c r="AF10" s="24"/>
      <c r="AG10">
        <f t="shared" si="2"/>
        <v>11.3308998264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11.075666999999999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9.7465869600000005E-2</v>
      </c>
      <c r="AD11">
        <f t="shared" si="1"/>
        <v>10.978201130399999</v>
      </c>
      <c r="AE11">
        <v>0</v>
      </c>
      <c r="AF11" s="24"/>
      <c r="AG11">
        <f t="shared" si="2"/>
        <v>10.978201130399999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11.984161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0.1054606168</v>
      </c>
      <c r="AD12">
        <f t="shared" si="1"/>
        <v>11.8787003832</v>
      </c>
      <c r="AE12">
        <v>0</v>
      </c>
      <c r="AF12" s="24"/>
      <c r="AG12">
        <f t="shared" si="2"/>
        <v>11.8787003832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12.853512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0.11311090560000001</v>
      </c>
      <c r="AD13">
        <f t="shared" si="1"/>
        <v>12.740401094400001</v>
      </c>
      <c r="AE13">
        <v>0</v>
      </c>
      <c r="AF13" s="24"/>
      <c r="AG13">
        <f t="shared" si="2"/>
        <v>12.740401094400001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14.527844999999999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0.127845036</v>
      </c>
      <c r="AD14">
        <f t="shared" si="1"/>
        <v>14.399999963999999</v>
      </c>
      <c r="AE14">
        <v>0</v>
      </c>
      <c r="AF14" s="24"/>
      <c r="AG14">
        <f t="shared" si="2"/>
        <v>14.399999963999999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15.187550999999999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0.13365044879999999</v>
      </c>
      <c r="AD15">
        <f t="shared" si="1"/>
        <v>15.0539005512</v>
      </c>
      <c r="AE15">
        <v>0</v>
      </c>
      <c r="AF15" s="24"/>
      <c r="AG15">
        <f t="shared" si="2"/>
        <v>15.0539005512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13.250303000000001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0.11660266640000001</v>
      </c>
      <c r="AD16">
        <f t="shared" si="1"/>
        <v>13.1337003336</v>
      </c>
      <c r="AE16">
        <v>0</v>
      </c>
      <c r="AF16" s="24"/>
      <c r="AG16">
        <f t="shared" si="2"/>
        <v>13.1337003336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14.792071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0.13017022480000001</v>
      </c>
      <c r="AD17">
        <f t="shared" si="1"/>
        <v>14.661900775199999</v>
      </c>
      <c r="AE17">
        <v>0</v>
      </c>
      <c r="AF17" s="24"/>
      <c r="AG17">
        <f t="shared" si="2"/>
        <v>14.661900775199999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14.425343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0.1269430184</v>
      </c>
      <c r="AD18">
        <f t="shared" si="1"/>
        <v>14.298399981599999</v>
      </c>
      <c r="AE18">
        <v>0</v>
      </c>
      <c r="AF18" s="24"/>
      <c r="AG18">
        <f t="shared" si="2"/>
        <v>14.298399981599999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16.818099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0.1479992712</v>
      </c>
      <c r="AD19">
        <f t="shared" si="1"/>
        <v>16.6700997288</v>
      </c>
      <c r="AE19">
        <v>0</v>
      </c>
      <c r="AF19" s="24"/>
      <c r="AG19">
        <f t="shared" si="2"/>
        <v>16.6700997288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0.193072044</v>
      </c>
      <c r="AD20">
        <f t="shared" si="1"/>
        <v>21.746932955999998</v>
      </c>
      <c r="AE20">
        <v>0</v>
      </c>
      <c r="AF20" s="24"/>
      <c r="AG20">
        <f t="shared" si="2"/>
        <v>21.746932955999998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2.71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0.19395204400000002</v>
      </c>
      <c r="AD21">
        <f t="shared" si="1"/>
        <v>21.846052956000001</v>
      </c>
      <c r="AE21">
        <v>0</v>
      </c>
      <c r="AF21" s="24"/>
      <c r="AG21">
        <f t="shared" si="2"/>
        <v>21.846052956000001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2.5099999999999998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0.19219204400000001</v>
      </c>
      <c r="AD22">
        <f t="shared" si="1"/>
        <v>21.647812955999999</v>
      </c>
      <c r="AE22">
        <v>0</v>
      </c>
      <c r="AF22" s="24"/>
      <c r="AG22">
        <f t="shared" si="2"/>
        <v>21.647812955999999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0.212608044</v>
      </c>
      <c r="AD23">
        <f t="shared" si="1"/>
        <v>23.947396955999999</v>
      </c>
      <c r="AE23">
        <v>0</v>
      </c>
      <c r="AF23" s="24"/>
      <c r="AG23">
        <f t="shared" si="2"/>
        <v>23.947396955999999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0.212608044</v>
      </c>
      <c r="AD24">
        <f t="shared" si="1"/>
        <v>23.947396955999999</v>
      </c>
      <c r="AE24">
        <v>0</v>
      </c>
      <c r="AF24" s="24"/>
      <c r="AG24">
        <f t="shared" si="2"/>
        <v>23.947396955999999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0.212608044</v>
      </c>
      <c r="AD25">
        <f t="shared" si="1"/>
        <v>23.947396955999999</v>
      </c>
      <c r="AE25">
        <v>0</v>
      </c>
      <c r="AF25" s="24"/>
      <c r="AG25">
        <f t="shared" si="2"/>
        <v>23.947396955999999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0.212608044</v>
      </c>
      <c r="AD26">
        <f t="shared" si="1"/>
        <v>23.947396955999999</v>
      </c>
      <c r="AE26">
        <v>0</v>
      </c>
      <c r="AF26" s="24"/>
      <c r="AG26">
        <f t="shared" si="2"/>
        <v>23.947396955999999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2.2200000000000002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0.18964004400000001</v>
      </c>
      <c r="AD27">
        <f t="shared" si="1"/>
        <v>21.360364955999998</v>
      </c>
      <c r="AE27">
        <v>0</v>
      </c>
      <c r="AF27" s="24"/>
      <c r="AG27">
        <f t="shared" si="2"/>
        <v>21.360364955999998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0.212608044</v>
      </c>
      <c r="AD28">
        <f t="shared" si="1"/>
        <v>23.947396955999999</v>
      </c>
      <c r="AE28">
        <v>0</v>
      </c>
      <c r="AF28" s="24"/>
      <c r="AG28">
        <f t="shared" si="2"/>
        <v>23.947396955999999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0.212608044</v>
      </c>
      <c r="AD29">
        <f t="shared" si="1"/>
        <v>23.947396955999999</v>
      </c>
      <c r="AE29">
        <v>0</v>
      </c>
      <c r="AF29" s="24"/>
      <c r="AG29">
        <f t="shared" si="2"/>
        <v>23.947396955999999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0.212608044</v>
      </c>
      <c r="AD30">
        <f t="shared" si="1"/>
        <v>23.947396955999999</v>
      </c>
      <c r="AE30">
        <v>0</v>
      </c>
      <c r="AF30" s="24"/>
      <c r="AG30">
        <f t="shared" si="2"/>
        <v>23.947396955999999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0.19817604400000002</v>
      </c>
      <c r="AD31">
        <f t="shared" si="1"/>
        <v>22.321828956000001</v>
      </c>
      <c r="AE31">
        <v>0</v>
      </c>
      <c r="AF31" s="24"/>
      <c r="AG31">
        <f t="shared" si="2"/>
        <v>22.321828956000001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0.212608044</v>
      </c>
      <c r="AD32">
        <f t="shared" si="1"/>
        <v>23.947396955999999</v>
      </c>
      <c r="AE32">
        <v>0</v>
      </c>
      <c r="AF32" s="24"/>
      <c r="AG32">
        <f t="shared" si="2"/>
        <v>23.947396955999999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3.29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0.19905604400000002</v>
      </c>
      <c r="AD33">
        <f t="shared" si="1"/>
        <v>22.420948956</v>
      </c>
      <c r="AE33">
        <v>0</v>
      </c>
      <c r="AF33" s="24"/>
      <c r="AG33">
        <f t="shared" si="2"/>
        <v>22.420948956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0.68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0.176088044</v>
      </c>
      <c r="AD34">
        <f t="shared" si="1"/>
        <v>19.833916955999999</v>
      </c>
      <c r="AE34">
        <v>0</v>
      </c>
      <c r="AF34" s="24"/>
      <c r="AG34">
        <f t="shared" si="2"/>
        <v>19.833916955999999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1.26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0.18330404400000003</v>
      </c>
      <c r="AD35">
        <f t="shared" si="1"/>
        <v>20.646700956000004</v>
      </c>
      <c r="AE35">
        <v>0</v>
      </c>
      <c r="AF35" s="24"/>
      <c r="AG35">
        <f t="shared" si="2"/>
        <v>20.646700956000004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0.14000000000000001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4.54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0.21234404400000001</v>
      </c>
      <c r="AD36">
        <f t="shared" si="1"/>
        <v>23.917660955999999</v>
      </c>
      <c r="AE36">
        <v>0</v>
      </c>
      <c r="AF36" s="24"/>
      <c r="AG36">
        <f t="shared" si="2"/>
        <v>23.917660955999999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0.26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3.87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0.21243204400000001</v>
      </c>
      <c r="AD37">
        <f t="shared" si="1"/>
        <v>23.927572956000002</v>
      </c>
      <c r="AE37">
        <v>0</v>
      </c>
      <c r="AF37" s="24"/>
      <c r="AG37">
        <f t="shared" si="2"/>
        <v>23.927572956000002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0.94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3.38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1.45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4.16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0.212256044</v>
      </c>
      <c r="AD39">
        <f t="shared" si="1"/>
        <v>23.907748955999999</v>
      </c>
      <c r="AE39">
        <v>0</v>
      </c>
      <c r="AF39" s="24"/>
      <c r="AG39">
        <f t="shared" si="2"/>
        <v>23.907748955999999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0.63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3.29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0.212256044</v>
      </c>
      <c r="AD40">
        <f t="shared" si="1"/>
        <v>23.907748955999999</v>
      </c>
      <c r="AE40">
        <v>0</v>
      </c>
      <c r="AF40" s="24"/>
      <c r="AG40">
        <f t="shared" si="2"/>
        <v>23.907748955999999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1.5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0.21296004400000001</v>
      </c>
      <c r="AD41">
        <f t="shared" si="1"/>
        <v>23.987044956000002</v>
      </c>
      <c r="AE41">
        <v>0</v>
      </c>
      <c r="AF41" s="24"/>
      <c r="AG41">
        <f t="shared" si="2"/>
        <v>23.987044956000002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1.97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2.2200000000000002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0.212696044</v>
      </c>
      <c r="AD42">
        <f t="shared" si="1"/>
        <v>23.957308955999999</v>
      </c>
      <c r="AE42">
        <v>0</v>
      </c>
      <c r="AF42" s="24"/>
      <c r="AG42">
        <f t="shared" si="2"/>
        <v>23.957308955999999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2.52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4.0599999999999996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0.21278404400000001</v>
      </c>
      <c r="AD43">
        <f t="shared" si="1"/>
        <v>23.967220956000002</v>
      </c>
      <c r="AE43">
        <v>0</v>
      </c>
      <c r="AF43" s="24"/>
      <c r="AG43">
        <f t="shared" si="2"/>
        <v>23.967220956000002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0.69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3.67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0.21225604400000003</v>
      </c>
      <c r="AD44">
        <f t="shared" si="1"/>
        <v>23.907748956000002</v>
      </c>
      <c r="AE44">
        <v>0</v>
      </c>
      <c r="AF44" s="24"/>
      <c r="AG44">
        <f t="shared" si="2"/>
        <v>23.907748956000002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1.1200000000000001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0.87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0.18145604400000001</v>
      </c>
      <c r="AD45">
        <f t="shared" si="1"/>
        <v>20.438548956000002</v>
      </c>
      <c r="AE45">
        <v>0</v>
      </c>
      <c r="AF45" s="24"/>
      <c r="AG45">
        <f t="shared" si="2"/>
        <v>20.438548956000002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0.32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18.370056999999999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0.1616565016</v>
      </c>
      <c r="AD46">
        <f t="shared" si="1"/>
        <v>18.2084004984</v>
      </c>
      <c r="AE46">
        <v>0</v>
      </c>
      <c r="AF46" s="24"/>
      <c r="AG46">
        <f t="shared" si="2"/>
        <v>18.2084004984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1.1599999999999999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0.187880044</v>
      </c>
      <c r="AD47">
        <f t="shared" si="1"/>
        <v>21.162124956</v>
      </c>
      <c r="AE47">
        <v>0</v>
      </c>
      <c r="AF47" s="24"/>
      <c r="AG47">
        <f t="shared" si="2"/>
        <v>21.162124956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0.86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0.17459204400000003</v>
      </c>
      <c r="AD48">
        <f t="shared" si="1"/>
        <v>19.665412956000001</v>
      </c>
      <c r="AE48">
        <v>0</v>
      </c>
      <c r="AF48" s="24"/>
      <c r="AG48">
        <f t="shared" si="2"/>
        <v>19.665412956000001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0.22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0.171424044</v>
      </c>
      <c r="AD49">
        <f t="shared" si="1"/>
        <v>19.308580956000004</v>
      </c>
      <c r="AE49">
        <v>0</v>
      </c>
      <c r="AF49" s="24"/>
      <c r="AG49">
        <f t="shared" si="2"/>
        <v>19.308580956000004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0.05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1.06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0.188936044</v>
      </c>
      <c r="AD50">
        <f t="shared" si="1"/>
        <v>21.281068956000002</v>
      </c>
      <c r="AE50">
        <v>0</v>
      </c>
      <c r="AF50" s="24"/>
      <c r="AG50">
        <f t="shared" si="2"/>
        <v>21.281068956000002</v>
      </c>
      <c r="AI50" s="34">
        <f>PXIL!M50</f>
        <v>0</v>
      </c>
      <c r="AJ50" s="34">
        <f>PXIL!S50</f>
        <v>0</v>
      </c>
      <c r="AK50" s="34">
        <f>RTM_IEX!M50</f>
        <v>0.1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0.98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1.84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0.21234404400000001</v>
      </c>
      <c r="AD51">
        <f t="shared" si="1"/>
        <v>23.917660955999999</v>
      </c>
      <c r="AE51">
        <v>0</v>
      </c>
      <c r="AF51" s="24"/>
      <c r="AG51">
        <f t="shared" si="2"/>
        <v>23.917660955999999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2.96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1.1599999999999999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0.20196004400000001</v>
      </c>
      <c r="AD52">
        <f t="shared" si="1"/>
        <v>22.748044956000001</v>
      </c>
      <c r="AE52">
        <v>0</v>
      </c>
      <c r="AF52" s="24"/>
      <c r="AG52">
        <f t="shared" si="2"/>
        <v>22.748044956000001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2.46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1.35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0.205480044</v>
      </c>
      <c r="AD53">
        <f t="shared" si="1"/>
        <v>23.144524956000001</v>
      </c>
      <c r="AE53">
        <v>0</v>
      </c>
      <c r="AF53" s="24"/>
      <c r="AG53">
        <f t="shared" si="2"/>
        <v>23.144524956000001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2.67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1.84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0.21278404400000003</v>
      </c>
      <c r="AD54">
        <f t="shared" si="1"/>
        <v>23.967220956000002</v>
      </c>
      <c r="AE54">
        <v>0</v>
      </c>
      <c r="AF54" s="24"/>
      <c r="AG54">
        <f t="shared" si="2"/>
        <v>23.967220956000002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2.91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0.77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0.212256044</v>
      </c>
      <c r="AD55">
        <f t="shared" si="1"/>
        <v>23.907748955999999</v>
      </c>
      <c r="AE55">
        <v>0</v>
      </c>
      <c r="AF55" s="24"/>
      <c r="AG55">
        <f t="shared" si="2"/>
        <v>23.907748955999999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4.0199999999999996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0.18884804400000002</v>
      </c>
      <c r="AD56">
        <f t="shared" si="1"/>
        <v>21.271156955999999</v>
      </c>
      <c r="AE56">
        <v>0</v>
      </c>
      <c r="AF56" s="24"/>
      <c r="AG56">
        <f t="shared" si="2"/>
        <v>21.271156955999999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2.13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0.68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0.21296004399999999</v>
      </c>
      <c r="AD57">
        <f t="shared" si="1"/>
        <v>23.987044956000002</v>
      </c>
      <c r="AE57">
        <v>0</v>
      </c>
      <c r="AF57" s="24"/>
      <c r="AG57">
        <f t="shared" si="2"/>
        <v>23.987044956000002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4.09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0.19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0.21296004400000001</v>
      </c>
      <c r="AD58">
        <f t="shared" si="1"/>
        <v>23.987044956000005</v>
      </c>
      <c r="AE58">
        <v>0</v>
      </c>
      <c r="AF58" s="24"/>
      <c r="AG58">
        <f t="shared" si="2"/>
        <v>23.987044956000005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4.58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0.212608044</v>
      </c>
      <c r="AD59">
        <f t="shared" si="1"/>
        <v>23.947396955999999</v>
      </c>
      <c r="AE59">
        <v>0</v>
      </c>
      <c r="AF59" s="24"/>
      <c r="AG59">
        <f t="shared" si="2"/>
        <v>23.947396955999999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0.212608044</v>
      </c>
      <c r="AD61">
        <f t="shared" si="1"/>
        <v>23.947396955999999</v>
      </c>
      <c r="AE61">
        <v>0</v>
      </c>
      <c r="AF61" s="24"/>
      <c r="AG61">
        <f t="shared" si="2"/>
        <v>23.947396955999999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</v>
      </c>
      <c r="AD62">
        <f t="shared" si="1"/>
        <v>23.947396955999999</v>
      </c>
      <c r="AE62">
        <v>0</v>
      </c>
      <c r="AF62" s="24"/>
      <c r="AG62">
        <f t="shared" si="2"/>
        <v>23.947396955999999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0.212608044</v>
      </c>
      <c r="AD63">
        <f t="shared" si="1"/>
        <v>23.947396955999999</v>
      </c>
      <c r="AE63">
        <v>0</v>
      </c>
      <c r="AF63" s="24"/>
      <c r="AG63">
        <f t="shared" si="2"/>
        <v>23.947396955999999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0.212608044</v>
      </c>
      <c r="AD64">
        <f t="shared" si="1"/>
        <v>23.947396955999999</v>
      </c>
      <c r="AE64">
        <v>0</v>
      </c>
      <c r="AF64" s="24"/>
      <c r="AG64">
        <f t="shared" si="2"/>
        <v>23.947396955999999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0.212608044</v>
      </c>
      <c r="AD65">
        <f t="shared" si="1"/>
        <v>23.947396955999999</v>
      </c>
      <c r="AE65">
        <v>0</v>
      </c>
      <c r="AF65" s="24"/>
      <c r="AG65">
        <f t="shared" si="2"/>
        <v>23.947396955999999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0.212608044</v>
      </c>
      <c r="AD66">
        <f t="shared" si="1"/>
        <v>23.947396955999999</v>
      </c>
      <c r="AE66">
        <v>0</v>
      </c>
      <c r="AF66" s="24"/>
      <c r="AG66">
        <f t="shared" si="2"/>
        <v>23.947396955999999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0.212608044</v>
      </c>
      <c r="AD67">
        <f t="shared" si="1"/>
        <v>23.947396955999999</v>
      </c>
      <c r="AE67">
        <v>0</v>
      </c>
      <c r="AF67" s="24"/>
      <c r="AG67">
        <f t="shared" si="2"/>
        <v>23.947396955999999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0.212608044</v>
      </c>
      <c r="AD68">
        <f t="shared" ref="AD68:AD98" si="4">SUM(B68:AB68,AI68:AR68)-AC68</f>
        <v>23.947396955999999</v>
      </c>
      <c r="AE68">
        <v>0</v>
      </c>
      <c r="AF68" s="24"/>
      <c r="AG68">
        <f t="shared" ref="AG68:AG98" si="5">SUM(AD68:AF68)</f>
        <v>23.947396955999999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2.84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0.21296004399999999</v>
      </c>
      <c r="AD69">
        <f t="shared" si="4"/>
        <v>23.987044956000002</v>
      </c>
      <c r="AE69">
        <v>0</v>
      </c>
      <c r="AF69" s="24"/>
      <c r="AG69">
        <f t="shared" si="5"/>
        <v>23.987044956000002</v>
      </c>
      <c r="AI69" s="34">
        <f>PXIL!M69</f>
        <v>0</v>
      </c>
      <c r="AJ69" s="34">
        <f>PXIL!S69</f>
        <v>0</v>
      </c>
      <c r="AK69" s="34">
        <f>RTM_IEX!M69</f>
        <v>2.0299999999999998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0.21234404400000001</v>
      </c>
      <c r="AD70">
        <f t="shared" si="4"/>
        <v>23.917660955999999</v>
      </c>
      <c r="AE70">
        <v>0</v>
      </c>
      <c r="AF70" s="24"/>
      <c r="AG70">
        <f t="shared" si="5"/>
        <v>23.917660955999999</v>
      </c>
      <c r="AI70" s="34">
        <f>PXIL!M70</f>
        <v>0</v>
      </c>
      <c r="AJ70" s="34">
        <f>PXIL!S70</f>
        <v>0</v>
      </c>
      <c r="AK70" s="34">
        <f>RTM_IEX!M70</f>
        <v>3.87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0.14000000000000001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0.208120044</v>
      </c>
      <c r="AD71">
        <f t="shared" si="4"/>
        <v>23.441884955999999</v>
      </c>
      <c r="AE71">
        <v>0</v>
      </c>
      <c r="AF71" s="24"/>
      <c r="AG71">
        <f t="shared" si="5"/>
        <v>23.441884955999999</v>
      </c>
      <c r="AI71" s="34">
        <f>PXIL!M71</f>
        <v>0</v>
      </c>
      <c r="AJ71" s="34">
        <f>PXIL!S71</f>
        <v>0</v>
      </c>
      <c r="AK71" s="34">
        <f>RTM_IEX!M71</f>
        <v>4.18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0.03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0.19676804400000003</v>
      </c>
      <c r="AD72">
        <f t="shared" si="4"/>
        <v>22.163236956000002</v>
      </c>
      <c r="AE72">
        <v>0</v>
      </c>
      <c r="AF72" s="24"/>
      <c r="AG72">
        <f t="shared" si="5"/>
        <v>22.163236956000002</v>
      </c>
      <c r="AI72" s="34">
        <f>PXIL!M72</f>
        <v>0</v>
      </c>
      <c r="AJ72" s="34">
        <f>PXIL!S72</f>
        <v>0</v>
      </c>
      <c r="AK72" s="34">
        <f>RTM_IEX!M72</f>
        <v>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0.18638404400000003</v>
      </c>
      <c r="AD73">
        <f t="shared" si="4"/>
        <v>20.993620956000001</v>
      </c>
      <c r="AE73">
        <v>0</v>
      </c>
      <c r="AF73" s="24"/>
      <c r="AG73">
        <f t="shared" si="5"/>
        <v>20.993620956000001</v>
      </c>
      <c r="AI73" s="34">
        <f>PXIL!M73</f>
        <v>0</v>
      </c>
      <c r="AJ73" s="34">
        <f>PXIL!S73</f>
        <v>0</v>
      </c>
      <c r="AK73" s="34">
        <f>RTM_IEX!M73</f>
        <v>1.83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0.183920044</v>
      </c>
      <c r="AD74">
        <f t="shared" si="4"/>
        <v>20.716084956</v>
      </c>
      <c r="AE74">
        <v>0</v>
      </c>
      <c r="AF74" s="24"/>
      <c r="AG74">
        <f t="shared" si="5"/>
        <v>20.716084956</v>
      </c>
      <c r="AI74" s="34">
        <f>PXIL!M74</f>
        <v>0</v>
      </c>
      <c r="AJ74" s="34">
        <f>PXIL!S74</f>
        <v>0</v>
      </c>
      <c r="AK74" s="34">
        <f>RTM_IEX!M74</f>
        <v>1.53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0.28999999999999998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0.18990404399999999</v>
      </c>
      <c r="AD75">
        <f t="shared" si="4"/>
        <v>21.390100956000001</v>
      </c>
      <c r="AE75">
        <v>0</v>
      </c>
      <c r="AF75" s="24"/>
      <c r="AG75">
        <f t="shared" si="5"/>
        <v>21.390100956000001</v>
      </c>
      <c r="AI75" s="34">
        <f>PXIL!M75</f>
        <v>0</v>
      </c>
      <c r="AJ75" s="34">
        <f>PXIL!S75</f>
        <v>0</v>
      </c>
      <c r="AK75" s="34">
        <f>RTM_IEX!M75</f>
        <v>1.96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0.28000000000000003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0.18805604400000003</v>
      </c>
      <c r="AD76">
        <f t="shared" si="4"/>
        <v>21.181948956000003</v>
      </c>
      <c r="AE76">
        <v>0</v>
      </c>
      <c r="AF76" s="24"/>
      <c r="AG76">
        <f t="shared" si="5"/>
        <v>21.181948956000003</v>
      </c>
      <c r="AI76" s="34">
        <f>PXIL!M76</f>
        <v>0</v>
      </c>
      <c r="AJ76" s="34">
        <f>PXIL!S76</f>
        <v>0</v>
      </c>
      <c r="AK76" s="34">
        <f>RTM_IEX!M76</f>
        <v>1.76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0.32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0.19571204400000003</v>
      </c>
      <c r="AD77">
        <f t="shared" si="4"/>
        <v>22.044292956</v>
      </c>
      <c r="AE77">
        <v>0</v>
      </c>
      <c r="AF77" s="24"/>
      <c r="AG77">
        <f t="shared" si="5"/>
        <v>22.044292956</v>
      </c>
      <c r="AI77" s="34">
        <f>PXIL!M77</f>
        <v>0</v>
      </c>
      <c r="AJ77" s="34">
        <f>PXIL!S77</f>
        <v>0</v>
      </c>
      <c r="AK77" s="34">
        <f>RTM_IEX!M77</f>
        <v>2.59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0.34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0.19747204400000001</v>
      </c>
      <c r="AD78">
        <f t="shared" si="4"/>
        <v>22.242532955999998</v>
      </c>
      <c r="AE78">
        <v>0</v>
      </c>
      <c r="AF78" s="24"/>
      <c r="AG78">
        <f t="shared" si="5"/>
        <v>22.242532955999998</v>
      </c>
      <c r="AI78" s="34">
        <f>PXIL!M78</f>
        <v>0</v>
      </c>
      <c r="AJ78" s="34">
        <f>PXIL!S78</f>
        <v>0</v>
      </c>
      <c r="AK78" s="34">
        <f>RTM_IEX!M78</f>
        <v>2.77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0.20970404400000001</v>
      </c>
      <c r="AD79">
        <f t="shared" si="4"/>
        <v>23.620300956000001</v>
      </c>
      <c r="AE79">
        <v>0</v>
      </c>
      <c r="AF79" s="24"/>
      <c r="AG79">
        <f t="shared" si="5"/>
        <v>23.620300956000001</v>
      </c>
      <c r="AI79" s="34">
        <f>PXIL!M79</f>
        <v>0</v>
      </c>
      <c r="AJ79" s="34">
        <f>PXIL!S79</f>
        <v>0</v>
      </c>
      <c r="AK79" s="34">
        <f>RTM_IEX!M79</f>
        <v>4.04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0.59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0.21269604400000003</v>
      </c>
      <c r="AD80">
        <f t="shared" si="4"/>
        <v>23.957308955999999</v>
      </c>
      <c r="AE80">
        <v>0</v>
      </c>
      <c r="AF80" s="24"/>
      <c r="AG80">
        <f t="shared" si="5"/>
        <v>23.957308955999999</v>
      </c>
      <c r="AI80" s="34">
        <f>PXIL!M80</f>
        <v>0</v>
      </c>
      <c r="AJ80" s="34">
        <f>PXIL!S80</f>
        <v>0</v>
      </c>
      <c r="AK80" s="34">
        <f>RTM_IEX!M80</f>
        <v>4.25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0.91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0.21296004400000001</v>
      </c>
      <c r="AD81">
        <f t="shared" si="4"/>
        <v>23.987044956000002</v>
      </c>
      <c r="AE81">
        <v>0</v>
      </c>
      <c r="AF81" s="24"/>
      <c r="AG81">
        <f t="shared" si="5"/>
        <v>23.987044956000002</v>
      </c>
      <c r="AI81" s="34">
        <f>PXIL!M81</f>
        <v>0</v>
      </c>
      <c r="AJ81" s="34">
        <f>PXIL!S81</f>
        <v>0</v>
      </c>
      <c r="AK81" s="34">
        <f>RTM_IEX!M81</f>
        <v>3.96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0.21225604400000003</v>
      </c>
      <c r="AD82">
        <f t="shared" si="4"/>
        <v>23.907748956000002</v>
      </c>
      <c r="AE82">
        <v>0</v>
      </c>
      <c r="AF82" s="24"/>
      <c r="AG82">
        <f t="shared" si="5"/>
        <v>23.907748956000002</v>
      </c>
      <c r="AI82" s="34">
        <f>PXIL!M82</f>
        <v>0</v>
      </c>
      <c r="AJ82" s="34">
        <f>PXIL!S82</f>
        <v>0</v>
      </c>
      <c r="AK82" s="34">
        <f>RTM_IEX!M82</f>
        <v>3.19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2.74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0.21296004400000004</v>
      </c>
      <c r="AD83">
        <f t="shared" si="4"/>
        <v>23.987044956000002</v>
      </c>
      <c r="AE83">
        <v>0</v>
      </c>
      <c r="AF83" s="24"/>
      <c r="AG83">
        <f t="shared" si="5"/>
        <v>23.987044956000002</v>
      </c>
      <c r="AI83" s="34">
        <f>PXIL!M83</f>
        <v>0</v>
      </c>
      <c r="AJ83" s="34">
        <f>PXIL!S83</f>
        <v>0</v>
      </c>
      <c r="AK83" s="34">
        <f>RTM_IEX!M83</f>
        <v>2.13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0.21225604400000003</v>
      </c>
      <c r="AD84">
        <f t="shared" si="4"/>
        <v>23.907748956000002</v>
      </c>
      <c r="AE84">
        <v>0</v>
      </c>
      <c r="AF84" s="24"/>
      <c r="AG84">
        <f t="shared" si="5"/>
        <v>23.907748956000002</v>
      </c>
      <c r="AI84" s="34">
        <f>PXIL!M84</f>
        <v>0</v>
      </c>
      <c r="AJ84" s="34">
        <f>PXIL!S84</f>
        <v>0</v>
      </c>
      <c r="AK84" s="34">
        <f>RTM_IEX!M84</f>
        <v>0.87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0.212608044</v>
      </c>
      <c r="AD85">
        <f t="shared" si="4"/>
        <v>23.947396955999999</v>
      </c>
      <c r="AE85">
        <v>0</v>
      </c>
      <c r="AF85" s="24"/>
      <c r="AG85">
        <f t="shared" si="5"/>
        <v>23.947396955999999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0.212608044</v>
      </c>
      <c r="AD86">
        <f t="shared" si="4"/>
        <v>23.947396955999999</v>
      </c>
      <c r="AE86">
        <v>0</v>
      </c>
      <c r="AF86" s="24"/>
      <c r="AG86">
        <f t="shared" si="5"/>
        <v>23.947396955999999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0.212608044</v>
      </c>
      <c r="AD87">
        <f t="shared" si="4"/>
        <v>23.947396955999999</v>
      </c>
      <c r="AE87">
        <v>0</v>
      </c>
      <c r="AF87" s="24"/>
      <c r="AG87">
        <f t="shared" si="5"/>
        <v>23.947396955999999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4.3499999999999996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0.21243204400000001</v>
      </c>
      <c r="AD88">
        <f t="shared" si="4"/>
        <v>23.927572956000002</v>
      </c>
      <c r="AE88">
        <v>0</v>
      </c>
      <c r="AF88" s="24"/>
      <c r="AG88">
        <f t="shared" si="5"/>
        <v>23.927572956000002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0.46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4.25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0.212168044</v>
      </c>
      <c r="AD89">
        <f t="shared" si="4"/>
        <v>23.897836956000003</v>
      </c>
      <c r="AE89">
        <v>0</v>
      </c>
      <c r="AF89" s="24"/>
      <c r="AG89">
        <f t="shared" si="5"/>
        <v>23.897836956000003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0.53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4.25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0.21252004399999999</v>
      </c>
      <c r="AD90">
        <f t="shared" si="4"/>
        <v>23.937484955999999</v>
      </c>
      <c r="AE90">
        <v>0</v>
      </c>
      <c r="AF90" s="24"/>
      <c r="AG90">
        <f t="shared" si="5"/>
        <v>23.937484955999999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0.56999999999999995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0.212608044</v>
      </c>
      <c r="AD91">
        <f t="shared" si="4"/>
        <v>23.947396955999999</v>
      </c>
      <c r="AE91">
        <v>0</v>
      </c>
      <c r="AF91" s="24"/>
      <c r="AG91">
        <f t="shared" si="5"/>
        <v>23.947396955999999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0.57999999999999996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0.21304804400000002</v>
      </c>
      <c r="AD92">
        <f t="shared" si="4"/>
        <v>23.996956956000002</v>
      </c>
      <c r="AE92">
        <v>0</v>
      </c>
      <c r="AF92" s="24"/>
      <c r="AG92">
        <f t="shared" si="5"/>
        <v>23.996956956000002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0.62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0.21269604400000003</v>
      </c>
      <c r="AD93">
        <f t="shared" si="4"/>
        <v>23.957308956000002</v>
      </c>
      <c r="AE93">
        <v>0</v>
      </c>
      <c r="AF93" s="24"/>
      <c r="AG93">
        <f t="shared" si="5"/>
        <v>23.957308956000002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0.78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4.0599999999999996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0.21243204399999999</v>
      </c>
      <c r="AD94">
        <f t="shared" si="4"/>
        <v>23.927572955999999</v>
      </c>
      <c r="AE94">
        <v>0</v>
      </c>
      <c r="AF94" s="24"/>
      <c r="AG94">
        <f t="shared" si="5"/>
        <v>23.927572955999999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0.75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3.87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0.212256044</v>
      </c>
      <c r="AD95">
        <f t="shared" si="4"/>
        <v>23.907748956000002</v>
      </c>
      <c r="AE95">
        <v>0</v>
      </c>
      <c r="AF95" s="24"/>
      <c r="AG95">
        <f t="shared" si="5"/>
        <v>23.907748956000002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0.92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2.0299999999999998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0.19219204400000003</v>
      </c>
      <c r="AD96">
        <f t="shared" si="4"/>
        <v>21.647812956000003</v>
      </c>
      <c r="AE96">
        <v>0</v>
      </c>
      <c r="AF96" s="24"/>
      <c r="AG96">
        <f t="shared" si="5"/>
        <v>21.647812956000003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0.48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2.0299999999999998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0.19272004400000003</v>
      </c>
      <c r="AD97">
        <f t="shared" si="4"/>
        <v>21.707284955999999</v>
      </c>
      <c r="AE97">
        <v>0</v>
      </c>
      <c r="AF97" s="24"/>
      <c r="AG97">
        <f t="shared" si="5"/>
        <v>21.707284955999999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0.54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2.71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0.20099204400000001</v>
      </c>
      <c r="AD98">
        <f t="shared" si="4"/>
        <v>22.639012956000002</v>
      </c>
      <c r="AE98">
        <v>0</v>
      </c>
      <c r="AF98" s="24"/>
      <c r="AG98">
        <f t="shared" si="5"/>
        <v>22.639012956000002</v>
      </c>
      <c r="AI98" s="34">
        <f>PXIL!M98</f>
        <v>0</v>
      </c>
      <c r="AJ98" s="34">
        <f>PXIL!S98</f>
        <v>0</v>
      </c>
      <c r="AK98" s="34">
        <f>RTM_IEX!M98</f>
        <v>0.1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0.7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0.44523753575000052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5.507500000000002E-2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4.6046223145999998E-3</v>
      </c>
      <c r="AD99">
        <f t="shared" si="6"/>
        <v>0.51864791343539973</v>
      </c>
      <c r="AE99">
        <f t="shared" ref="AE99:AR99" si="8">SUM(AE3:AE98)/4000</f>
        <v>0</v>
      </c>
      <c r="AG99">
        <f t="shared" si="8"/>
        <v>0.51864791343539973</v>
      </c>
      <c r="AI99">
        <f t="shared" si="8"/>
        <v>0</v>
      </c>
      <c r="AJ99">
        <f t="shared" si="8"/>
        <v>0</v>
      </c>
      <c r="AK99">
        <f t="shared" si="8"/>
        <v>1.1339999999999999E-2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1.1599999999999999E-2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65</v>
      </c>
      <c r="E3" s="16">
        <f>'[1]21'!E5</f>
        <v>0</v>
      </c>
      <c r="F3" s="15">
        <f>SUM(B3:E3)</f>
        <v>330</v>
      </c>
      <c r="G3" s="15">
        <f>'[1]21'!H5</f>
        <v>160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65</v>
      </c>
      <c r="E4" s="16">
        <f>'[1]21'!E6</f>
        <v>0</v>
      </c>
      <c r="F4" s="15">
        <f>SUM(B4:E4)</f>
        <v>330</v>
      </c>
      <c r="G4" s="15">
        <f>'[1]21'!H6</f>
        <v>160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65</v>
      </c>
      <c r="E5" s="16">
        <f>'[1]21'!E7</f>
        <v>0</v>
      </c>
      <c r="F5" s="15">
        <f t="shared" ref="F5:F68" si="6">SUM(B5:E5)</f>
        <v>330</v>
      </c>
      <c r="G5" s="15">
        <f>'[1]21'!H7</f>
        <v>160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65</v>
      </c>
      <c r="E6" s="16">
        <f>'[1]21'!E8</f>
        <v>0</v>
      </c>
      <c r="F6" s="15">
        <f t="shared" si="6"/>
        <v>330</v>
      </c>
      <c r="G6" s="15">
        <f>'[1]21'!H8</f>
        <v>160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65</v>
      </c>
      <c r="E7" s="16">
        <f>'[1]21'!E9</f>
        <v>0</v>
      </c>
      <c r="F7" s="15">
        <f t="shared" si="6"/>
        <v>330</v>
      </c>
      <c r="G7" s="15">
        <f>'[1]21'!H9</f>
        <v>160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65</v>
      </c>
      <c r="E8" s="16">
        <f>'[1]21'!E10</f>
        <v>0</v>
      </c>
      <c r="F8" s="15">
        <f t="shared" si="6"/>
        <v>330</v>
      </c>
      <c r="G8" s="15">
        <f>'[1]21'!H10</f>
        <v>160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65</v>
      </c>
      <c r="E9" s="16">
        <f>'[1]21'!E11</f>
        <v>0</v>
      </c>
      <c r="F9" s="15">
        <f t="shared" si="6"/>
        <v>330</v>
      </c>
      <c r="G9" s="15">
        <f>'[1]21'!H11</f>
        <v>160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65</v>
      </c>
      <c r="E10" s="16">
        <f>'[1]21'!E12</f>
        <v>0</v>
      </c>
      <c r="F10" s="15">
        <f t="shared" si="6"/>
        <v>330</v>
      </c>
      <c r="G10" s="15">
        <f>'[1]21'!H12</f>
        <v>160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65</v>
      </c>
      <c r="E11" s="16">
        <f>'[1]21'!E13</f>
        <v>0</v>
      </c>
      <c r="F11" s="15">
        <f t="shared" si="6"/>
        <v>330</v>
      </c>
      <c r="G11" s="15">
        <f>'[1]21'!H13</f>
        <v>160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65</v>
      </c>
      <c r="E12" s="16">
        <f>'[1]21'!E14</f>
        <v>0</v>
      </c>
      <c r="F12" s="15">
        <f t="shared" si="6"/>
        <v>330</v>
      </c>
      <c r="G12" s="15">
        <f>'[1]21'!H14</f>
        <v>160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65</v>
      </c>
      <c r="E13" s="16">
        <f>'[1]21'!E15</f>
        <v>0</v>
      </c>
      <c r="F13" s="15">
        <f t="shared" si="6"/>
        <v>330</v>
      </c>
      <c r="G13" s="15">
        <f>'[1]21'!H15</f>
        <v>160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65</v>
      </c>
      <c r="E14" s="16">
        <f>'[1]21'!E16</f>
        <v>0</v>
      </c>
      <c r="F14" s="15">
        <f t="shared" si="6"/>
        <v>330</v>
      </c>
      <c r="G14" s="15">
        <f>'[1]21'!H16</f>
        <v>160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65</v>
      </c>
      <c r="E15" s="16">
        <f>'[1]21'!E17</f>
        <v>0</v>
      </c>
      <c r="F15" s="15">
        <f t="shared" si="6"/>
        <v>330</v>
      </c>
      <c r="G15" s="15">
        <f>'[1]21'!H17</f>
        <v>160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65</v>
      </c>
      <c r="E16" s="16">
        <f>'[1]21'!E18</f>
        <v>0</v>
      </c>
      <c r="F16" s="15">
        <f t="shared" si="6"/>
        <v>330</v>
      </c>
      <c r="G16" s="15">
        <f>'[1]21'!H18</f>
        <v>160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65</v>
      </c>
      <c r="E17" s="16">
        <f>'[1]21'!E19</f>
        <v>0</v>
      </c>
      <c r="F17" s="15">
        <f t="shared" si="6"/>
        <v>330</v>
      </c>
      <c r="G17" s="15">
        <f>'[1]21'!H19</f>
        <v>160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65</v>
      </c>
      <c r="E18" s="16">
        <f>'[1]21'!E20</f>
        <v>0</v>
      </c>
      <c r="F18" s="15">
        <f t="shared" si="6"/>
        <v>330</v>
      </c>
      <c r="G18" s="15">
        <f>'[1]21'!H20</f>
        <v>160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65</v>
      </c>
      <c r="E19" s="16">
        <f>'[1]21'!E21</f>
        <v>0</v>
      </c>
      <c r="F19" s="15">
        <f t="shared" si="6"/>
        <v>330</v>
      </c>
      <c r="G19" s="15">
        <f>'[1]21'!H21</f>
        <v>160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65</v>
      </c>
      <c r="E20" s="16">
        <f>'[1]21'!E22</f>
        <v>0</v>
      </c>
      <c r="F20" s="15">
        <f t="shared" si="6"/>
        <v>330</v>
      </c>
      <c r="G20" s="15">
        <f>'[1]21'!H22</f>
        <v>160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65</v>
      </c>
      <c r="E21" s="16">
        <f>'[1]21'!E23</f>
        <v>0</v>
      </c>
      <c r="F21" s="15">
        <f t="shared" si="6"/>
        <v>330</v>
      </c>
      <c r="G21" s="15">
        <f>'[1]21'!H23</f>
        <v>160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65</v>
      </c>
      <c r="E22" s="16">
        <f>'[1]21'!E24</f>
        <v>0</v>
      </c>
      <c r="F22" s="15">
        <f t="shared" si="6"/>
        <v>330</v>
      </c>
      <c r="G22" s="15">
        <f>'[1]21'!H24</f>
        <v>160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65</v>
      </c>
      <c r="E23" s="16">
        <f>'[1]21'!E25</f>
        <v>0</v>
      </c>
      <c r="F23" s="15">
        <f t="shared" si="6"/>
        <v>330</v>
      </c>
      <c r="G23" s="15">
        <f>'[1]21'!H25</f>
        <v>160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65</v>
      </c>
      <c r="E24" s="16">
        <f>'[1]21'!E26</f>
        <v>0</v>
      </c>
      <c r="F24" s="15">
        <f t="shared" si="6"/>
        <v>330</v>
      </c>
      <c r="G24" s="15">
        <f>'[1]21'!H26</f>
        <v>160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65</v>
      </c>
      <c r="E25" s="16">
        <f>'[1]21'!E27</f>
        <v>0</v>
      </c>
      <c r="F25" s="15">
        <f t="shared" si="6"/>
        <v>330</v>
      </c>
      <c r="G25" s="15">
        <f>'[1]21'!H27</f>
        <v>160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65</v>
      </c>
      <c r="E26" s="16">
        <f>'[1]21'!E28</f>
        <v>0</v>
      </c>
      <c r="F26" s="15">
        <f t="shared" si="6"/>
        <v>330</v>
      </c>
      <c r="G26" s="15">
        <f>'[1]21'!H28</f>
        <v>160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65</v>
      </c>
      <c r="E27" s="16">
        <f>'[1]21'!E29</f>
        <v>0</v>
      </c>
      <c r="F27" s="15">
        <f t="shared" si="6"/>
        <v>330</v>
      </c>
      <c r="G27" s="15">
        <f>'[1]21'!H29</f>
        <v>158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158</v>
      </c>
      <c r="L27" s="18">
        <f>frq!C27</f>
        <v>1</v>
      </c>
      <c r="M27" s="16">
        <f t="shared" si="0"/>
        <v>158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65</v>
      </c>
      <c r="E28" s="16">
        <f>'[1]21'!E30</f>
        <v>0</v>
      </c>
      <c r="F28" s="15">
        <f t="shared" si="6"/>
        <v>330</v>
      </c>
      <c r="G28" s="15">
        <f>'[1]21'!H30</f>
        <v>158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65</v>
      </c>
      <c r="E29" s="16">
        <f>'[1]21'!E31</f>
        <v>0</v>
      </c>
      <c r="F29" s="15">
        <f t="shared" si="6"/>
        <v>330</v>
      </c>
      <c r="G29" s="15">
        <f>'[1]21'!H31</f>
        <v>158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65</v>
      </c>
      <c r="E30" s="16">
        <f>'[1]21'!E32</f>
        <v>0</v>
      </c>
      <c r="F30" s="15">
        <f t="shared" si="6"/>
        <v>330</v>
      </c>
      <c r="G30" s="15">
        <f>'[1]21'!H32</f>
        <v>160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65</v>
      </c>
      <c r="E31" s="16">
        <f>'[1]21'!E33</f>
        <v>0</v>
      </c>
      <c r="F31" s="15">
        <f t="shared" si="6"/>
        <v>330</v>
      </c>
      <c r="G31" s="15">
        <f>'[1]21'!H33</f>
        <v>160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65</v>
      </c>
      <c r="E32" s="16">
        <f>'[1]21'!E34</f>
        <v>0</v>
      </c>
      <c r="F32" s="15">
        <f t="shared" si="6"/>
        <v>330</v>
      </c>
      <c r="G32" s="15">
        <f>'[1]21'!H34</f>
        <v>160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65</v>
      </c>
      <c r="E33" s="16">
        <f>'[1]21'!E35</f>
        <v>0</v>
      </c>
      <c r="F33" s="15">
        <f t="shared" si="6"/>
        <v>330</v>
      </c>
      <c r="G33" s="15">
        <f>'[1]21'!H35</f>
        <v>160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65</v>
      </c>
      <c r="E34" s="16">
        <f>'[1]21'!E36</f>
        <v>0</v>
      </c>
      <c r="F34" s="15">
        <f t="shared" si="6"/>
        <v>330</v>
      </c>
      <c r="G34" s="15">
        <f>'[1]21'!H36</f>
        <v>160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65</v>
      </c>
      <c r="E35" s="16">
        <f>'[1]21'!E37</f>
        <v>0</v>
      </c>
      <c r="F35" s="15">
        <f t="shared" si="6"/>
        <v>330</v>
      </c>
      <c r="G35" s="15">
        <f>'[1]21'!H37</f>
        <v>160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65</v>
      </c>
      <c r="E36" s="16">
        <f>'[1]21'!E38</f>
        <v>0</v>
      </c>
      <c r="F36" s="15">
        <f t="shared" si="6"/>
        <v>330</v>
      </c>
      <c r="G36" s="15">
        <f>'[1]21'!H38</f>
        <v>160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65</v>
      </c>
      <c r="E37" s="16">
        <f>'[1]21'!E39</f>
        <v>0</v>
      </c>
      <c r="F37" s="15">
        <f t="shared" si="6"/>
        <v>330</v>
      </c>
      <c r="G37" s="15">
        <f>'[1]21'!H39</f>
        <v>160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65</v>
      </c>
      <c r="E38" s="16">
        <f>'[1]21'!E40</f>
        <v>0</v>
      </c>
      <c r="F38" s="15">
        <f t="shared" si="6"/>
        <v>330</v>
      </c>
      <c r="G38" s="15">
        <f>'[1]21'!H40</f>
        <v>160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65</v>
      </c>
      <c r="E39" s="16">
        <f>'[1]21'!E41</f>
        <v>0</v>
      </c>
      <c r="F39" s="15">
        <f t="shared" si="6"/>
        <v>330</v>
      </c>
      <c r="G39" s="15">
        <f>'[1]21'!H41</f>
        <v>160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160</v>
      </c>
      <c r="L39" s="18">
        <f>frq!C39</f>
        <v>1</v>
      </c>
      <c r="M39" s="16">
        <f t="shared" si="7"/>
        <v>160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65</v>
      </c>
      <c r="E40" s="16">
        <f>'[1]21'!E42</f>
        <v>0</v>
      </c>
      <c r="F40" s="15">
        <f t="shared" si="6"/>
        <v>330</v>
      </c>
      <c r="G40" s="15">
        <f>'[1]21'!H42</f>
        <v>160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160</v>
      </c>
      <c r="L40" s="18">
        <f>frq!C40</f>
        <v>1</v>
      </c>
      <c r="M40" s="16">
        <f t="shared" si="7"/>
        <v>160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65</v>
      </c>
      <c r="E41" s="16">
        <f>'[1]21'!E43</f>
        <v>0</v>
      </c>
      <c r="F41" s="15">
        <f t="shared" si="6"/>
        <v>330</v>
      </c>
      <c r="G41" s="15">
        <f>'[1]21'!H43</f>
        <v>160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65</v>
      </c>
      <c r="E42" s="16">
        <f>'[1]21'!E44</f>
        <v>0</v>
      </c>
      <c r="F42" s="15">
        <f t="shared" si="6"/>
        <v>330</v>
      </c>
      <c r="G42" s="15">
        <f>'[1]21'!H44</f>
        <v>160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65</v>
      </c>
      <c r="E43" s="16">
        <f>'[1]21'!E45</f>
        <v>0</v>
      </c>
      <c r="F43" s="15">
        <f t="shared" si="6"/>
        <v>330</v>
      </c>
      <c r="G43" s="15">
        <f>'[1]21'!H45</f>
        <v>160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160</v>
      </c>
      <c r="L43" s="18">
        <f>frq!C43</f>
        <v>1</v>
      </c>
      <c r="M43" s="16">
        <f t="shared" si="7"/>
        <v>160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65</v>
      </c>
      <c r="E44" s="16">
        <f>'[1]21'!E46</f>
        <v>0</v>
      </c>
      <c r="F44" s="15">
        <f t="shared" si="6"/>
        <v>330</v>
      </c>
      <c r="G44" s="15">
        <f>'[1]21'!H46</f>
        <v>158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158</v>
      </c>
      <c r="L44" s="18">
        <f>frq!C44</f>
        <v>1</v>
      </c>
      <c r="M44" s="16">
        <f t="shared" si="7"/>
        <v>158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65</v>
      </c>
      <c r="E45" s="16">
        <f>'[1]21'!E47</f>
        <v>0</v>
      </c>
      <c r="F45" s="15">
        <f t="shared" si="6"/>
        <v>330</v>
      </c>
      <c r="G45" s="15">
        <f>'[1]21'!H47</f>
        <v>158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65</v>
      </c>
      <c r="E46" s="16">
        <f>'[1]21'!E48</f>
        <v>0</v>
      </c>
      <c r="F46" s="15">
        <f t="shared" si="6"/>
        <v>330</v>
      </c>
      <c r="G46" s="15">
        <f>'[1]21'!H48</f>
        <v>158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158</v>
      </c>
      <c r="L46" s="18">
        <f>frq!C46</f>
        <v>1</v>
      </c>
      <c r="M46" s="16">
        <f t="shared" si="7"/>
        <v>158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65</v>
      </c>
      <c r="E47" s="16">
        <f>'[1]21'!E49</f>
        <v>0</v>
      </c>
      <c r="F47" s="15">
        <f t="shared" si="6"/>
        <v>330</v>
      </c>
      <c r="G47" s="15">
        <f>'[1]21'!H49</f>
        <v>158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158</v>
      </c>
      <c r="L47" s="18">
        <f>frq!C47</f>
        <v>1</v>
      </c>
      <c r="M47" s="16">
        <f t="shared" si="7"/>
        <v>158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65</v>
      </c>
      <c r="E48" s="16">
        <f>'[1]21'!E50</f>
        <v>0</v>
      </c>
      <c r="F48" s="15">
        <f t="shared" si="6"/>
        <v>330</v>
      </c>
      <c r="G48" s="15">
        <f>'[1]21'!H50</f>
        <v>158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158</v>
      </c>
      <c r="L48" s="18">
        <f>frq!C48</f>
        <v>1</v>
      </c>
      <c r="M48" s="16">
        <f t="shared" si="7"/>
        <v>158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65</v>
      </c>
      <c r="E49" s="16">
        <f>'[1]21'!E51</f>
        <v>0</v>
      </c>
      <c r="F49" s="15">
        <f t="shared" si="6"/>
        <v>330</v>
      </c>
      <c r="G49" s="15">
        <f>'[1]21'!H51</f>
        <v>158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158</v>
      </c>
      <c r="L49" s="18">
        <f>frq!C49</f>
        <v>1</v>
      </c>
      <c r="M49" s="16">
        <f t="shared" si="7"/>
        <v>158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65</v>
      </c>
      <c r="E50" s="16">
        <f>'[1]21'!E52</f>
        <v>0</v>
      </c>
      <c r="F50" s="15">
        <f t="shared" si="6"/>
        <v>330</v>
      </c>
      <c r="G50" s="15">
        <f>'[1]21'!H52</f>
        <v>158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65</v>
      </c>
      <c r="E51" s="16">
        <f>'[1]21'!E53</f>
        <v>0</v>
      </c>
      <c r="F51" s="15">
        <f t="shared" si="6"/>
        <v>330</v>
      </c>
      <c r="G51" s="15">
        <f>'[1]21'!H53</f>
        <v>158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158</v>
      </c>
      <c r="L51" s="18">
        <f>frq!C51</f>
        <v>1</v>
      </c>
      <c r="M51" s="16">
        <f t="shared" si="7"/>
        <v>158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65</v>
      </c>
      <c r="E52" s="16">
        <f>'[1]21'!E54</f>
        <v>0</v>
      </c>
      <c r="F52" s="15">
        <f t="shared" si="6"/>
        <v>330</v>
      </c>
      <c r="G52" s="15">
        <f>'[1]21'!H54</f>
        <v>156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156</v>
      </c>
      <c r="L52" s="18">
        <f>frq!C52</f>
        <v>1</v>
      </c>
      <c r="M52" s="16">
        <f t="shared" si="7"/>
        <v>156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65</v>
      </c>
      <c r="E53" s="16">
        <f>'[1]21'!E55</f>
        <v>0</v>
      </c>
      <c r="F53" s="15">
        <f t="shared" si="6"/>
        <v>330</v>
      </c>
      <c r="G53" s="15">
        <f>'[1]21'!H55</f>
        <v>156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156</v>
      </c>
      <c r="L53" s="18">
        <f>frq!C53</f>
        <v>1</v>
      </c>
      <c r="M53" s="16">
        <f t="shared" si="7"/>
        <v>156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65</v>
      </c>
      <c r="E54" s="16">
        <f>'[1]21'!E56</f>
        <v>0</v>
      </c>
      <c r="F54" s="15">
        <f t="shared" si="6"/>
        <v>330</v>
      </c>
      <c r="G54" s="15">
        <f>'[1]21'!H56</f>
        <v>156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156</v>
      </c>
      <c r="L54" s="18">
        <f>frq!C54</f>
        <v>1</v>
      </c>
      <c r="M54" s="16">
        <f t="shared" si="7"/>
        <v>156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65</v>
      </c>
      <c r="E55" s="16">
        <f>'[1]21'!E57</f>
        <v>0</v>
      </c>
      <c r="F55" s="15">
        <f t="shared" si="6"/>
        <v>330</v>
      </c>
      <c r="G55" s="15">
        <f>'[1]21'!H57</f>
        <v>156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156</v>
      </c>
      <c r="L55" s="18">
        <f>frq!C55</f>
        <v>1</v>
      </c>
      <c r="M55" s="16">
        <f t="shared" si="7"/>
        <v>156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65</v>
      </c>
      <c r="E56" s="16">
        <f>'[1]21'!E58</f>
        <v>0</v>
      </c>
      <c r="F56" s="15">
        <f t="shared" si="6"/>
        <v>330</v>
      </c>
      <c r="G56" s="15">
        <f>'[1]21'!H58</f>
        <v>156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156</v>
      </c>
      <c r="L56" s="18">
        <f>frq!C56</f>
        <v>1</v>
      </c>
      <c r="M56" s="16">
        <f t="shared" si="7"/>
        <v>156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65</v>
      </c>
      <c r="E57" s="16">
        <f>'[1]21'!E59</f>
        <v>0</v>
      </c>
      <c r="F57" s="15">
        <f t="shared" si="6"/>
        <v>330</v>
      </c>
      <c r="G57" s="15">
        <f>'[1]21'!H59</f>
        <v>156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156</v>
      </c>
      <c r="L57" s="18">
        <f>frq!C57</f>
        <v>1</v>
      </c>
      <c r="M57" s="16">
        <f t="shared" si="7"/>
        <v>156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65</v>
      </c>
      <c r="E58" s="16">
        <f>'[1]21'!E60</f>
        <v>0</v>
      </c>
      <c r="F58" s="15">
        <f t="shared" si="6"/>
        <v>330</v>
      </c>
      <c r="G58" s="15">
        <f>'[1]21'!H60</f>
        <v>156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156</v>
      </c>
      <c r="L58" s="18">
        <f>frq!C58</f>
        <v>1</v>
      </c>
      <c r="M58" s="16">
        <f t="shared" si="7"/>
        <v>156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156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65</v>
      </c>
      <c r="E59" s="16">
        <f>'[1]21'!E61</f>
        <v>0</v>
      </c>
      <c r="F59" s="15">
        <f t="shared" si="6"/>
        <v>330</v>
      </c>
      <c r="G59" s="15">
        <f>'[1]21'!H61</f>
        <v>156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156</v>
      </c>
      <c r="L59" s="18">
        <f>frq!C59</f>
        <v>1</v>
      </c>
      <c r="M59" s="16">
        <f t="shared" si="7"/>
        <v>156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65</v>
      </c>
      <c r="E60" s="16">
        <f>'[1]21'!E62</f>
        <v>0</v>
      </c>
      <c r="F60" s="15">
        <f t="shared" si="6"/>
        <v>330</v>
      </c>
      <c r="G60" s="15">
        <f>'[1]21'!H62</f>
        <v>156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156</v>
      </c>
      <c r="L60" s="18">
        <f>frq!C60</f>
        <v>1</v>
      </c>
      <c r="M60" s="16">
        <f t="shared" si="7"/>
        <v>156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65</v>
      </c>
      <c r="E61" s="16">
        <f>'[1]21'!E63</f>
        <v>0</v>
      </c>
      <c r="F61" s="15">
        <f t="shared" si="6"/>
        <v>330</v>
      </c>
      <c r="G61" s="15">
        <f>'[1]21'!H63</f>
        <v>156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156</v>
      </c>
      <c r="L61" s="18">
        <f>frq!C61</f>
        <v>1</v>
      </c>
      <c r="M61" s="16">
        <f t="shared" si="7"/>
        <v>156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65</v>
      </c>
      <c r="E62" s="16">
        <f>'[1]21'!E64</f>
        <v>0</v>
      </c>
      <c r="F62" s="15">
        <f t="shared" si="6"/>
        <v>330</v>
      </c>
      <c r="G62" s="15">
        <f>'[1]21'!H64</f>
        <v>156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156</v>
      </c>
      <c r="L62" s="18">
        <f>frq!C62</f>
        <v>1</v>
      </c>
      <c r="M62" s="16">
        <f t="shared" si="7"/>
        <v>156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65</v>
      </c>
      <c r="E63" s="16">
        <f>'[1]21'!E65</f>
        <v>0</v>
      </c>
      <c r="F63" s="15">
        <f t="shared" si="6"/>
        <v>330</v>
      </c>
      <c r="G63" s="15">
        <f>'[1]21'!H65</f>
        <v>156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156</v>
      </c>
      <c r="L63" s="18">
        <f>frq!C63</f>
        <v>1</v>
      </c>
      <c r="M63" s="16">
        <f t="shared" si="7"/>
        <v>156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65</v>
      </c>
      <c r="E64" s="16">
        <f>'[1]21'!E66</f>
        <v>0</v>
      </c>
      <c r="F64" s="15">
        <f t="shared" si="6"/>
        <v>330</v>
      </c>
      <c r="G64" s="15">
        <f>'[1]21'!H66</f>
        <v>156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156</v>
      </c>
      <c r="L64" s="18">
        <f>frq!C64</f>
        <v>1</v>
      </c>
      <c r="M64" s="16">
        <f t="shared" si="7"/>
        <v>156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65</v>
      </c>
      <c r="E65" s="16">
        <f>'[1]21'!E67</f>
        <v>0</v>
      </c>
      <c r="F65" s="15">
        <f t="shared" si="6"/>
        <v>330</v>
      </c>
      <c r="G65" s="15">
        <f>'[1]21'!H67</f>
        <v>156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156</v>
      </c>
      <c r="L65" s="18">
        <f>frq!C65</f>
        <v>1</v>
      </c>
      <c r="M65" s="16">
        <f t="shared" si="7"/>
        <v>156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65</v>
      </c>
      <c r="E66" s="16">
        <f>'[1]21'!E68</f>
        <v>0</v>
      </c>
      <c r="F66" s="15">
        <f t="shared" si="6"/>
        <v>330</v>
      </c>
      <c r="G66" s="15">
        <f>'[1]21'!H68</f>
        <v>156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156</v>
      </c>
      <c r="L66" s="18">
        <f>frq!C66</f>
        <v>1</v>
      </c>
      <c r="M66" s="16">
        <f t="shared" si="7"/>
        <v>156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65</v>
      </c>
      <c r="E67" s="16">
        <f>'[1]21'!E69</f>
        <v>0</v>
      </c>
      <c r="F67" s="15">
        <f t="shared" si="6"/>
        <v>330</v>
      </c>
      <c r="G67" s="15">
        <f>'[1]21'!H69</f>
        <v>156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65</v>
      </c>
      <c r="E68" s="16">
        <f>'[1]21'!E70</f>
        <v>0</v>
      </c>
      <c r="F68" s="15">
        <f t="shared" si="6"/>
        <v>330</v>
      </c>
      <c r="G68" s="15">
        <f>'[1]21'!H70</f>
        <v>156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156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65</v>
      </c>
      <c r="E69" s="16">
        <f>'[1]21'!E71</f>
        <v>0</v>
      </c>
      <c r="F69" s="15">
        <f t="shared" ref="F69:F98" si="17">SUM(B69:E69)</f>
        <v>330</v>
      </c>
      <c r="G69" s="15">
        <f>'[1]21'!H71</f>
        <v>156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156</v>
      </c>
      <c r="L69" s="18">
        <f>frq!C69</f>
        <v>1</v>
      </c>
      <c r="M69" s="16">
        <f t="shared" si="11"/>
        <v>156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65</v>
      </c>
      <c r="E70" s="16">
        <f>'[1]21'!E72</f>
        <v>0</v>
      </c>
      <c r="F70" s="15">
        <f t="shared" si="17"/>
        <v>330</v>
      </c>
      <c r="G70" s="15">
        <f>'[1]21'!H72</f>
        <v>156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156</v>
      </c>
      <c r="L70" s="18">
        <f>frq!C70</f>
        <v>1</v>
      </c>
      <c r="M70" s="16">
        <f t="shared" si="11"/>
        <v>156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65</v>
      </c>
      <c r="E71" s="16">
        <f>'[1]21'!E73</f>
        <v>0</v>
      </c>
      <c r="F71" s="15">
        <f t="shared" si="17"/>
        <v>330</v>
      </c>
      <c r="G71" s="15">
        <f>'[1]21'!H73</f>
        <v>156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156</v>
      </c>
      <c r="L71" s="18">
        <f>frq!C71</f>
        <v>1</v>
      </c>
      <c r="M71" s="16">
        <f t="shared" si="11"/>
        <v>156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65</v>
      </c>
      <c r="E72" s="16">
        <f>'[1]21'!E74</f>
        <v>0</v>
      </c>
      <c r="F72" s="15">
        <f t="shared" si="17"/>
        <v>330</v>
      </c>
      <c r="G72" s="15">
        <f>'[1]21'!H74</f>
        <v>156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156</v>
      </c>
      <c r="L72" s="18">
        <f>frq!C72</f>
        <v>1</v>
      </c>
      <c r="M72" s="16">
        <f t="shared" si="11"/>
        <v>156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65</v>
      </c>
      <c r="E73" s="16">
        <f>'[1]21'!E75</f>
        <v>0</v>
      </c>
      <c r="F73" s="15">
        <f t="shared" si="17"/>
        <v>330</v>
      </c>
      <c r="G73" s="15">
        <f>'[1]21'!H75</f>
        <v>156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156</v>
      </c>
      <c r="L73" s="18">
        <f>frq!C73</f>
        <v>1</v>
      </c>
      <c r="M73" s="16">
        <f t="shared" si="11"/>
        <v>156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65</v>
      </c>
      <c r="E74" s="16">
        <f>'[1]21'!E76</f>
        <v>0</v>
      </c>
      <c r="F74" s="15">
        <f t="shared" si="17"/>
        <v>330</v>
      </c>
      <c r="G74" s="15">
        <f>'[1]21'!H76</f>
        <v>156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156</v>
      </c>
      <c r="L74" s="18">
        <f>frq!C74</f>
        <v>1</v>
      </c>
      <c r="M74" s="16">
        <f t="shared" si="11"/>
        <v>156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65</v>
      </c>
      <c r="E75" s="16">
        <f>'[1]21'!E77</f>
        <v>0</v>
      </c>
      <c r="F75" s="15">
        <f t="shared" si="17"/>
        <v>330</v>
      </c>
      <c r="G75" s="15">
        <f>'[1]21'!H77</f>
        <v>156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65</v>
      </c>
      <c r="E76" s="16">
        <f>'[1]21'!E78</f>
        <v>0</v>
      </c>
      <c r="F76" s="15">
        <f t="shared" si="17"/>
        <v>330</v>
      </c>
      <c r="G76" s="15">
        <f>'[1]21'!H78</f>
        <v>156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65</v>
      </c>
      <c r="E77" s="16">
        <f>'[1]21'!E79</f>
        <v>0</v>
      </c>
      <c r="F77" s="15">
        <f t="shared" si="17"/>
        <v>330</v>
      </c>
      <c r="G77" s="15">
        <f>'[1]21'!H79</f>
        <v>156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65</v>
      </c>
      <c r="E78" s="16">
        <f>'[1]21'!E80</f>
        <v>0</v>
      </c>
      <c r="F78" s="15">
        <f t="shared" si="17"/>
        <v>330</v>
      </c>
      <c r="G78" s="15">
        <f>'[1]21'!H80</f>
        <v>156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156</v>
      </c>
      <c r="L78" s="18">
        <f>frq!C78</f>
        <v>1</v>
      </c>
      <c r="M78" s="16">
        <f t="shared" si="11"/>
        <v>156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65</v>
      </c>
      <c r="E79" s="16">
        <f>'[1]21'!E81</f>
        <v>0</v>
      </c>
      <c r="F79" s="15">
        <f t="shared" si="17"/>
        <v>330</v>
      </c>
      <c r="G79" s="15">
        <f>'[1]21'!H81</f>
        <v>156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156</v>
      </c>
      <c r="L79" s="18">
        <f>frq!C79</f>
        <v>1</v>
      </c>
      <c r="M79" s="16">
        <f t="shared" si="11"/>
        <v>156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65</v>
      </c>
      <c r="E80" s="16">
        <f>'[1]21'!E82</f>
        <v>0</v>
      </c>
      <c r="F80" s="15">
        <f t="shared" si="17"/>
        <v>330</v>
      </c>
      <c r="G80" s="15">
        <f>'[1]21'!H82</f>
        <v>156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156</v>
      </c>
      <c r="L80" s="18">
        <f>frq!C80</f>
        <v>1</v>
      </c>
      <c r="M80" s="16">
        <f t="shared" si="11"/>
        <v>156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65</v>
      </c>
      <c r="E81" s="16">
        <f>'[1]21'!E83</f>
        <v>0</v>
      </c>
      <c r="F81" s="15">
        <f t="shared" si="17"/>
        <v>330</v>
      </c>
      <c r="G81" s="15">
        <f>'[1]21'!H83</f>
        <v>156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156</v>
      </c>
      <c r="L81" s="18">
        <f>frq!C81</f>
        <v>1</v>
      </c>
      <c r="M81" s="16">
        <f t="shared" si="11"/>
        <v>156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65</v>
      </c>
      <c r="E82" s="16">
        <f>'[1]21'!E84</f>
        <v>0</v>
      </c>
      <c r="F82" s="15">
        <f t="shared" si="17"/>
        <v>330</v>
      </c>
      <c r="G82" s="15">
        <f>'[1]21'!H84</f>
        <v>156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156</v>
      </c>
      <c r="L82" s="18">
        <f>frq!C82</f>
        <v>1</v>
      </c>
      <c r="M82" s="16">
        <f t="shared" si="11"/>
        <v>156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65</v>
      </c>
      <c r="E83" s="16">
        <f>'[1]21'!E85</f>
        <v>0</v>
      </c>
      <c r="F83" s="15">
        <f t="shared" si="17"/>
        <v>330</v>
      </c>
      <c r="G83" s="15">
        <f>'[1]21'!H85</f>
        <v>156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156</v>
      </c>
      <c r="L83" s="18">
        <f>frq!C83</f>
        <v>1</v>
      </c>
      <c r="M83" s="16">
        <f t="shared" si="11"/>
        <v>156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65</v>
      </c>
      <c r="E84" s="16">
        <f>'[1]21'!E86</f>
        <v>0</v>
      </c>
      <c r="F84" s="15">
        <f t="shared" si="17"/>
        <v>330</v>
      </c>
      <c r="G84" s="15">
        <f>'[1]21'!H86</f>
        <v>156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156</v>
      </c>
      <c r="L84" s="18">
        <f>frq!C84</f>
        <v>1</v>
      </c>
      <c r="M84" s="16">
        <f t="shared" si="11"/>
        <v>156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65</v>
      </c>
      <c r="E85" s="16">
        <f>'[1]21'!E87</f>
        <v>0</v>
      </c>
      <c r="F85" s="15">
        <f t="shared" si="17"/>
        <v>330</v>
      </c>
      <c r="G85" s="15">
        <f>'[1]21'!H87</f>
        <v>156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156</v>
      </c>
      <c r="L85" s="18">
        <f>frq!C85</f>
        <v>1</v>
      </c>
      <c r="M85" s="16">
        <f t="shared" si="11"/>
        <v>156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65</v>
      </c>
      <c r="E86" s="16">
        <f>'[1]21'!E88</f>
        <v>0</v>
      </c>
      <c r="F86" s="15">
        <f t="shared" si="17"/>
        <v>330</v>
      </c>
      <c r="G86" s="15">
        <f>'[1]21'!H88</f>
        <v>156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156</v>
      </c>
      <c r="L86" s="18">
        <f>frq!C86</f>
        <v>1</v>
      </c>
      <c r="M86" s="16">
        <f t="shared" si="11"/>
        <v>156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65</v>
      </c>
      <c r="E87" s="16">
        <f>'[1]21'!E89</f>
        <v>0</v>
      </c>
      <c r="F87" s="15">
        <f t="shared" si="17"/>
        <v>330</v>
      </c>
      <c r="G87" s="15">
        <f>'[1]21'!H89</f>
        <v>158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65</v>
      </c>
      <c r="E88" s="16">
        <f>'[1]21'!E90</f>
        <v>0</v>
      </c>
      <c r="F88" s="15">
        <f t="shared" si="17"/>
        <v>330</v>
      </c>
      <c r="G88" s="15">
        <f>'[1]21'!H90</f>
        <v>158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158</v>
      </c>
      <c r="L88" s="18">
        <f>frq!C88</f>
        <v>1</v>
      </c>
      <c r="M88" s="16">
        <f t="shared" si="11"/>
        <v>158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65</v>
      </c>
      <c r="E89" s="16">
        <f>'[1]21'!E91</f>
        <v>0</v>
      </c>
      <c r="F89" s="15">
        <f t="shared" si="17"/>
        <v>330</v>
      </c>
      <c r="G89" s="15">
        <f>'[1]21'!H91</f>
        <v>158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158</v>
      </c>
      <c r="L89" s="18">
        <f>frq!C89</f>
        <v>1</v>
      </c>
      <c r="M89" s="16">
        <f t="shared" si="11"/>
        <v>158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65</v>
      </c>
      <c r="E90" s="16">
        <f>'[1]21'!E92</f>
        <v>0</v>
      </c>
      <c r="F90" s="15">
        <f t="shared" si="17"/>
        <v>330</v>
      </c>
      <c r="G90" s="15">
        <f>'[1]21'!H92</f>
        <v>158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158</v>
      </c>
      <c r="L90" s="18">
        <f>frq!C90</f>
        <v>1</v>
      </c>
      <c r="M90" s="16">
        <f t="shared" si="11"/>
        <v>158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65</v>
      </c>
      <c r="E91" s="16">
        <f>'[1]21'!E93</f>
        <v>0</v>
      </c>
      <c r="F91" s="15">
        <f t="shared" si="17"/>
        <v>330</v>
      </c>
      <c r="G91" s="15">
        <f>'[1]21'!H93</f>
        <v>158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65</v>
      </c>
      <c r="E92" s="16">
        <f>'[1]21'!E94</f>
        <v>0</v>
      </c>
      <c r="F92" s="15">
        <f t="shared" si="17"/>
        <v>330</v>
      </c>
      <c r="G92" s="15">
        <f>'[1]21'!H94</f>
        <v>158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65</v>
      </c>
      <c r="E93" s="16">
        <f>'[1]21'!E95</f>
        <v>0</v>
      </c>
      <c r="F93" s="15">
        <f t="shared" si="17"/>
        <v>330</v>
      </c>
      <c r="G93" s="15">
        <f>'[1]21'!H95</f>
        <v>158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65</v>
      </c>
      <c r="E94" s="16">
        <f>'[1]21'!E96</f>
        <v>0</v>
      </c>
      <c r="F94" s="15">
        <f t="shared" si="17"/>
        <v>330</v>
      </c>
      <c r="G94" s="15">
        <f>'[1]21'!H96</f>
        <v>158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65</v>
      </c>
      <c r="E95" s="16">
        <f>'[1]21'!E97</f>
        <v>0</v>
      </c>
      <c r="F95" s="15">
        <f t="shared" si="17"/>
        <v>330</v>
      </c>
      <c r="G95" s="15">
        <f>'[1]21'!H97</f>
        <v>158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65</v>
      </c>
      <c r="E96" s="16">
        <f>'[1]21'!E98</f>
        <v>0</v>
      </c>
      <c r="F96" s="15">
        <f t="shared" si="17"/>
        <v>330</v>
      </c>
      <c r="G96" s="15">
        <f>'[1]21'!H98</f>
        <v>158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65</v>
      </c>
      <c r="E97" s="16">
        <f>'[1]21'!E99</f>
        <v>0</v>
      </c>
      <c r="F97" s="15">
        <f t="shared" si="17"/>
        <v>330</v>
      </c>
      <c r="G97" s="15">
        <f>'[1]21'!H99</f>
        <v>158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65</v>
      </c>
      <c r="E98" s="16">
        <f>'[1]21'!E100</f>
        <v>0</v>
      </c>
      <c r="F98" s="15">
        <f t="shared" si="17"/>
        <v>330</v>
      </c>
      <c r="G98" s="15">
        <f>'[1]21'!H100</f>
        <v>158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3.7934999999999999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3.7934999999999999</v>
      </c>
      <c r="L99" s="15">
        <f t="shared" si="18"/>
        <v>2.4E-2</v>
      </c>
      <c r="M99" s="15">
        <f t="shared" si="18"/>
        <v>3.7934999999999999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3.7934999999999999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'[2]21'!B5</f>
        <v>42</v>
      </c>
      <c r="C3" s="196">
        <f>'[2]21'!C5</f>
        <v>30</v>
      </c>
      <c r="D3" s="196">
        <f>'[2]21'!D5</f>
        <v>0</v>
      </c>
      <c r="E3" s="196">
        <f>'[2]21'!E5</f>
        <v>0</v>
      </c>
      <c r="F3" s="15">
        <f>SUM(B3:E3)</f>
        <v>72</v>
      </c>
      <c r="G3" s="195">
        <f>'[2]21'!H5</f>
        <v>38</v>
      </c>
      <c r="H3" s="196">
        <f>'[2]21'!I5</f>
        <v>0</v>
      </c>
      <c r="I3" s="196">
        <f>'[2]21'!J5</f>
        <v>0</v>
      </c>
      <c r="J3" s="196">
        <f>'[2]21'!K5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'[2]21'!B6</f>
        <v>42</v>
      </c>
      <c r="C4" s="196">
        <f>'[2]21'!C6</f>
        <v>30</v>
      </c>
      <c r="D4" s="196">
        <f>'[2]21'!D6</f>
        <v>0</v>
      </c>
      <c r="E4" s="196">
        <f>'[2]21'!E6</f>
        <v>0</v>
      </c>
      <c r="F4" s="15">
        <f>SUM(B4:E4)</f>
        <v>72</v>
      </c>
      <c r="G4" s="195">
        <f>'[2]21'!H6</f>
        <v>38</v>
      </c>
      <c r="H4" s="196">
        <f>'[2]21'!I6</f>
        <v>0</v>
      </c>
      <c r="I4" s="196">
        <f>'[2]21'!J6</f>
        <v>0</v>
      </c>
      <c r="J4" s="196">
        <f>'[2]21'!K6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'[2]21'!B7</f>
        <v>42</v>
      </c>
      <c r="C5" s="196">
        <f>'[2]21'!C7</f>
        <v>30</v>
      </c>
      <c r="D5" s="196">
        <f>'[2]21'!D7</f>
        <v>0</v>
      </c>
      <c r="E5" s="196">
        <f>'[2]21'!E7</f>
        <v>0</v>
      </c>
      <c r="F5" s="15">
        <f t="shared" ref="F5:F68" si="6">SUM(B5:E5)</f>
        <v>72</v>
      </c>
      <c r="G5" s="195">
        <f>'[2]21'!H7</f>
        <v>38</v>
      </c>
      <c r="H5" s="196">
        <f>'[2]21'!I7</f>
        <v>0</v>
      </c>
      <c r="I5" s="196">
        <f>'[2]21'!J7</f>
        <v>0</v>
      </c>
      <c r="J5" s="196">
        <f>'[2]21'!K7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'[2]21'!B8</f>
        <v>42</v>
      </c>
      <c r="C6" s="196">
        <f>'[2]21'!C8</f>
        <v>30</v>
      </c>
      <c r="D6" s="196">
        <f>'[2]21'!D8</f>
        <v>0</v>
      </c>
      <c r="E6" s="196">
        <f>'[2]21'!E8</f>
        <v>0</v>
      </c>
      <c r="F6" s="15">
        <f t="shared" si="6"/>
        <v>72</v>
      </c>
      <c r="G6" s="195">
        <f>'[2]21'!H8</f>
        <v>38</v>
      </c>
      <c r="H6" s="196">
        <f>'[2]21'!I8</f>
        <v>0</v>
      </c>
      <c r="I6" s="196">
        <f>'[2]21'!J8</f>
        <v>0</v>
      </c>
      <c r="J6" s="196">
        <f>'[2]21'!K8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'[2]21'!B9</f>
        <v>42</v>
      </c>
      <c r="C7" s="196">
        <f>'[2]21'!C9</f>
        <v>30</v>
      </c>
      <c r="D7" s="196">
        <f>'[2]21'!D9</f>
        <v>0</v>
      </c>
      <c r="E7" s="196">
        <f>'[2]21'!E9</f>
        <v>0</v>
      </c>
      <c r="F7" s="15">
        <f t="shared" si="6"/>
        <v>72</v>
      </c>
      <c r="G7" s="195">
        <f>'[2]21'!H9</f>
        <v>38</v>
      </c>
      <c r="H7" s="196">
        <f>'[2]21'!I9</f>
        <v>0</v>
      </c>
      <c r="I7" s="196">
        <f>'[2]21'!J9</f>
        <v>0</v>
      </c>
      <c r="J7" s="196">
        <f>'[2]21'!K9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'[2]21'!B10</f>
        <v>42</v>
      </c>
      <c r="C8" s="196">
        <f>'[2]21'!C10</f>
        <v>30</v>
      </c>
      <c r="D8" s="196">
        <f>'[2]21'!D10</f>
        <v>0</v>
      </c>
      <c r="E8" s="196">
        <f>'[2]21'!E10</f>
        <v>0</v>
      </c>
      <c r="F8" s="15">
        <f t="shared" si="6"/>
        <v>72</v>
      </c>
      <c r="G8" s="195">
        <f>'[2]21'!H10</f>
        <v>38</v>
      </c>
      <c r="H8" s="196">
        <f>'[2]21'!I10</f>
        <v>0</v>
      </c>
      <c r="I8" s="196">
        <f>'[2]21'!J10</f>
        <v>0</v>
      </c>
      <c r="J8" s="196">
        <f>'[2]21'!K10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'[2]21'!B11</f>
        <v>42</v>
      </c>
      <c r="C9" s="196">
        <f>'[2]21'!C11</f>
        <v>30</v>
      </c>
      <c r="D9" s="196">
        <f>'[2]21'!D11</f>
        <v>0</v>
      </c>
      <c r="E9" s="196">
        <f>'[2]21'!E11</f>
        <v>0</v>
      </c>
      <c r="F9" s="15">
        <f t="shared" si="6"/>
        <v>72</v>
      </c>
      <c r="G9" s="195">
        <f>'[2]21'!H11</f>
        <v>38</v>
      </c>
      <c r="H9" s="196">
        <f>'[2]21'!I11</f>
        <v>0</v>
      </c>
      <c r="I9" s="196">
        <f>'[2]21'!J11</f>
        <v>0</v>
      </c>
      <c r="J9" s="196">
        <f>'[2]21'!K11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'[2]21'!B12</f>
        <v>42</v>
      </c>
      <c r="C10" s="196">
        <f>'[2]21'!C12</f>
        <v>30</v>
      </c>
      <c r="D10" s="196">
        <f>'[2]21'!D12</f>
        <v>0</v>
      </c>
      <c r="E10" s="196">
        <f>'[2]21'!E12</f>
        <v>0</v>
      </c>
      <c r="F10" s="15">
        <f t="shared" si="6"/>
        <v>72</v>
      </c>
      <c r="G10" s="195">
        <f>'[2]21'!H12</f>
        <v>38</v>
      </c>
      <c r="H10" s="196">
        <f>'[2]21'!I12</f>
        <v>0</v>
      </c>
      <c r="I10" s="196">
        <f>'[2]21'!J12</f>
        <v>0</v>
      </c>
      <c r="J10" s="196">
        <f>'[2]21'!K12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'[2]21'!B13</f>
        <v>42</v>
      </c>
      <c r="C11" s="196">
        <f>'[2]21'!C13</f>
        <v>30</v>
      </c>
      <c r="D11" s="196">
        <f>'[2]21'!D13</f>
        <v>0</v>
      </c>
      <c r="E11" s="196">
        <f>'[2]21'!E13</f>
        <v>0</v>
      </c>
      <c r="F11" s="15">
        <f t="shared" si="6"/>
        <v>72</v>
      </c>
      <c r="G11" s="195">
        <f>'[2]21'!H13</f>
        <v>38</v>
      </c>
      <c r="H11" s="196">
        <f>'[2]21'!I13</f>
        <v>0</v>
      </c>
      <c r="I11" s="196">
        <f>'[2]21'!J13</f>
        <v>0</v>
      </c>
      <c r="J11" s="196">
        <f>'[2]21'!K13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'[2]21'!B14</f>
        <v>42</v>
      </c>
      <c r="C12" s="196">
        <f>'[2]21'!C14</f>
        <v>30</v>
      </c>
      <c r="D12" s="196">
        <f>'[2]21'!D14</f>
        <v>0</v>
      </c>
      <c r="E12" s="196">
        <f>'[2]21'!E14</f>
        <v>0</v>
      </c>
      <c r="F12" s="15">
        <f t="shared" si="6"/>
        <v>72</v>
      </c>
      <c r="G12" s="195">
        <f>'[2]21'!H14</f>
        <v>38</v>
      </c>
      <c r="H12" s="196">
        <f>'[2]21'!I14</f>
        <v>0</v>
      </c>
      <c r="I12" s="196">
        <f>'[2]21'!J14</f>
        <v>0</v>
      </c>
      <c r="J12" s="196">
        <f>'[2]21'!K14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'[2]21'!B15</f>
        <v>42</v>
      </c>
      <c r="C13" s="196">
        <f>'[2]21'!C15</f>
        <v>30</v>
      </c>
      <c r="D13" s="196">
        <f>'[2]21'!D15</f>
        <v>0</v>
      </c>
      <c r="E13" s="196">
        <f>'[2]21'!E15</f>
        <v>0</v>
      </c>
      <c r="F13" s="15">
        <f t="shared" si="6"/>
        <v>72</v>
      </c>
      <c r="G13" s="195">
        <f>'[2]21'!H15</f>
        <v>38</v>
      </c>
      <c r="H13" s="196">
        <f>'[2]21'!I15</f>
        <v>0</v>
      </c>
      <c r="I13" s="196">
        <f>'[2]21'!J15</f>
        <v>0</v>
      </c>
      <c r="J13" s="196">
        <f>'[2]21'!K15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'[2]21'!B16</f>
        <v>42</v>
      </c>
      <c r="C14" s="196">
        <f>'[2]21'!C16</f>
        <v>30</v>
      </c>
      <c r="D14" s="196">
        <f>'[2]21'!D16</f>
        <v>0</v>
      </c>
      <c r="E14" s="196">
        <f>'[2]21'!E16</f>
        <v>0</v>
      </c>
      <c r="F14" s="15">
        <f t="shared" si="6"/>
        <v>72</v>
      </c>
      <c r="G14" s="195">
        <f>'[2]21'!H16</f>
        <v>38</v>
      </c>
      <c r="H14" s="196">
        <f>'[2]21'!I16</f>
        <v>0</v>
      </c>
      <c r="I14" s="196">
        <f>'[2]21'!J16</f>
        <v>0</v>
      </c>
      <c r="J14" s="196">
        <f>'[2]21'!K16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'[2]21'!B17</f>
        <v>42</v>
      </c>
      <c r="C15" s="196">
        <f>'[2]21'!C17</f>
        <v>30</v>
      </c>
      <c r="D15" s="196">
        <f>'[2]21'!D17</f>
        <v>0</v>
      </c>
      <c r="E15" s="196">
        <f>'[2]21'!E17</f>
        <v>0</v>
      </c>
      <c r="F15" s="15">
        <f t="shared" si="6"/>
        <v>72</v>
      </c>
      <c r="G15" s="195">
        <f>'[2]21'!H17</f>
        <v>38</v>
      </c>
      <c r="H15" s="196">
        <f>'[2]21'!I17</f>
        <v>0</v>
      </c>
      <c r="I15" s="196">
        <f>'[2]21'!J17</f>
        <v>0</v>
      </c>
      <c r="J15" s="196">
        <f>'[2]21'!K17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'[2]21'!B18</f>
        <v>42</v>
      </c>
      <c r="C16" s="196">
        <f>'[2]21'!C18</f>
        <v>30</v>
      </c>
      <c r="D16" s="196">
        <f>'[2]21'!D18</f>
        <v>0</v>
      </c>
      <c r="E16" s="196">
        <f>'[2]21'!E18</f>
        <v>0</v>
      </c>
      <c r="F16" s="15">
        <f t="shared" si="6"/>
        <v>72</v>
      </c>
      <c r="G16" s="195">
        <f>'[2]21'!H18</f>
        <v>38</v>
      </c>
      <c r="H16" s="196">
        <f>'[2]21'!I18</f>
        <v>0</v>
      </c>
      <c r="I16" s="196">
        <f>'[2]21'!J18</f>
        <v>0</v>
      </c>
      <c r="J16" s="196">
        <f>'[2]21'!K18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'[2]21'!B19</f>
        <v>42</v>
      </c>
      <c r="C17" s="196">
        <f>'[2]21'!C19</f>
        <v>30</v>
      </c>
      <c r="D17" s="196">
        <f>'[2]21'!D19</f>
        <v>0</v>
      </c>
      <c r="E17" s="196">
        <f>'[2]21'!E19</f>
        <v>0</v>
      </c>
      <c r="F17" s="15">
        <f t="shared" si="6"/>
        <v>72</v>
      </c>
      <c r="G17" s="195">
        <f>'[2]21'!H19</f>
        <v>38</v>
      </c>
      <c r="H17" s="196">
        <f>'[2]21'!I19</f>
        <v>0</v>
      </c>
      <c r="I17" s="196">
        <f>'[2]21'!J19</f>
        <v>0</v>
      </c>
      <c r="J17" s="196">
        <f>'[2]21'!K19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'[2]21'!B20</f>
        <v>42</v>
      </c>
      <c r="C18" s="196">
        <f>'[2]21'!C20</f>
        <v>30</v>
      </c>
      <c r="D18" s="196">
        <f>'[2]21'!D20</f>
        <v>0</v>
      </c>
      <c r="E18" s="196">
        <f>'[2]21'!E20</f>
        <v>0</v>
      </c>
      <c r="F18" s="15">
        <f t="shared" si="6"/>
        <v>72</v>
      </c>
      <c r="G18" s="195">
        <f>'[2]21'!H20</f>
        <v>38</v>
      </c>
      <c r="H18" s="196">
        <f>'[2]21'!I20</f>
        <v>0</v>
      </c>
      <c r="I18" s="196">
        <f>'[2]21'!J20</f>
        <v>0</v>
      </c>
      <c r="J18" s="196">
        <f>'[2]21'!K20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'[2]21'!B21</f>
        <v>42</v>
      </c>
      <c r="C19" s="196">
        <f>'[2]21'!C21</f>
        <v>30</v>
      </c>
      <c r="D19" s="196">
        <f>'[2]21'!D21</f>
        <v>0</v>
      </c>
      <c r="E19" s="196">
        <f>'[2]21'!E21</f>
        <v>0</v>
      </c>
      <c r="F19" s="15">
        <f t="shared" si="6"/>
        <v>72</v>
      </c>
      <c r="G19" s="195">
        <f>'[2]21'!H21</f>
        <v>38</v>
      </c>
      <c r="H19" s="196">
        <f>'[2]21'!I21</f>
        <v>0</v>
      </c>
      <c r="I19" s="196">
        <f>'[2]21'!J21</f>
        <v>0</v>
      </c>
      <c r="J19" s="196">
        <f>'[2]21'!K21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'[2]21'!B22</f>
        <v>42</v>
      </c>
      <c r="C20" s="196">
        <f>'[2]21'!C22</f>
        <v>30</v>
      </c>
      <c r="D20" s="196">
        <f>'[2]21'!D22</f>
        <v>0</v>
      </c>
      <c r="E20" s="196">
        <f>'[2]21'!E22</f>
        <v>0</v>
      </c>
      <c r="F20" s="15">
        <f t="shared" si="6"/>
        <v>72</v>
      </c>
      <c r="G20" s="195">
        <f>'[2]21'!H22</f>
        <v>38</v>
      </c>
      <c r="H20" s="196">
        <f>'[2]21'!I22</f>
        <v>0</v>
      </c>
      <c r="I20" s="196">
        <f>'[2]21'!J22</f>
        <v>0</v>
      </c>
      <c r="J20" s="196">
        <f>'[2]21'!K22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'[2]21'!B23</f>
        <v>42</v>
      </c>
      <c r="C21" s="196">
        <f>'[2]21'!C23</f>
        <v>30</v>
      </c>
      <c r="D21" s="196">
        <f>'[2]21'!D23</f>
        <v>0</v>
      </c>
      <c r="E21" s="196">
        <f>'[2]21'!E23</f>
        <v>0</v>
      </c>
      <c r="F21" s="15">
        <f t="shared" si="6"/>
        <v>72</v>
      </c>
      <c r="G21" s="195">
        <f>'[2]21'!H23</f>
        <v>38</v>
      </c>
      <c r="H21" s="196">
        <f>'[2]21'!I23</f>
        <v>0</v>
      </c>
      <c r="I21" s="196">
        <f>'[2]21'!J23</f>
        <v>0</v>
      </c>
      <c r="J21" s="196">
        <f>'[2]21'!K23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'[2]21'!B24</f>
        <v>42</v>
      </c>
      <c r="C22" s="196">
        <f>'[2]21'!C24</f>
        <v>30</v>
      </c>
      <c r="D22" s="196">
        <f>'[2]21'!D24</f>
        <v>0</v>
      </c>
      <c r="E22" s="196">
        <f>'[2]21'!E24</f>
        <v>0</v>
      </c>
      <c r="F22" s="15">
        <f t="shared" si="6"/>
        <v>72</v>
      </c>
      <c r="G22" s="195">
        <f>'[2]21'!H24</f>
        <v>38</v>
      </c>
      <c r="H22" s="196">
        <f>'[2]21'!I24</f>
        <v>0</v>
      </c>
      <c r="I22" s="196">
        <f>'[2]21'!J24</f>
        <v>0</v>
      </c>
      <c r="J22" s="196">
        <f>'[2]21'!K24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'[2]21'!B25</f>
        <v>42</v>
      </c>
      <c r="C23" s="196">
        <f>'[2]21'!C25</f>
        <v>30</v>
      </c>
      <c r="D23" s="196">
        <f>'[2]21'!D25</f>
        <v>0</v>
      </c>
      <c r="E23" s="196">
        <f>'[2]21'!E25</f>
        <v>0</v>
      </c>
      <c r="F23" s="15">
        <f t="shared" si="6"/>
        <v>72</v>
      </c>
      <c r="G23" s="195">
        <f>'[2]21'!H25</f>
        <v>38</v>
      </c>
      <c r="H23" s="196">
        <f>'[2]21'!I25</f>
        <v>0</v>
      </c>
      <c r="I23" s="196">
        <f>'[2]21'!J25</f>
        <v>0</v>
      </c>
      <c r="J23" s="196">
        <f>'[2]21'!K25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'[2]21'!B26</f>
        <v>42</v>
      </c>
      <c r="C24" s="196">
        <f>'[2]21'!C26</f>
        <v>30</v>
      </c>
      <c r="D24" s="196">
        <f>'[2]21'!D26</f>
        <v>0</v>
      </c>
      <c r="E24" s="196">
        <f>'[2]21'!E26</f>
        <v>0</v>
      </c>
      <c r="F24" s="15">
        <f t="shared" si="6"/>
        <v>72</v>
      </c>
      <c r="G24" s="195">
        <f>'[2]21'!H26</f>
        <v>38</v>
      </c>
      <c r="H24" s="196">
        <f>'[2]21'!I26</f>
        <v>0</v>
      </c>
      <c r="I24" s="196">
        <f>'[2]21'!J26</f>
        <v>0</v>
      </c>
      <c r="J24" s="196">
        <f>'[2]21'!K26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'[2]21'!B27</f>
        <v>42</v>
      </c>
      <c r="C25" s="196">
        <f>'[2]21'!C27</f>
        <v>30</v>
      </c>
      <c r="D25" s="196">
        <f>'[2]21'!D27</f>
        <v>0</v>
      </c>
      <c r="E25" s="196">
        <f>'[2]21'!E27</f>
        <v>0</v>
      </c>
      <c r="F25" s="15">
        <f t="shared" si="6"/>
        <v>72</v>
      </c>
      <c r="G25" s="195">
        <f>'[2]21'!H27</f>
        <v>38</v>
      </c>
      <c r="H25" s="196">
        <f>'[2]21'!I27</f>
        <v>0</v>
      </c>
      <c r="I25" s="196">
        <f>'[2]21'!J27</f>
        <v>0</v>
      </c>
      <c r="J25" s="196">
        <f>'[2]21'!K27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'[2]21'!B28</f>
        <v>42</v>
      </c>
      <c r="C26" s="196">
        <f>'[2]21'!C28</f>
        <v>30</v>
      </c>
      <c r="D26" s="196">
        <f>'[2]21'!D28</f>
        <v>0</v>
      </c>
      <c r="E26" s="196">
        <f>'[2]21'!E28</f>
        <v>0</v>
      </c>
      <c r="F26" s="15">
        <f t="shared" si="6"/>
        <v>72</v>
      </c>
      <c r="G26" s="195">
        <f>'[2]21'!H28</f>
        <v>38</v>
      </c>
      <c r="H26" s="196">
        <f>'[2]21'!I28</f>
        <v>0</v>
      </c>
      <c r="I26" s="196">
        <f>'[2]21'!J28</f>
        <v>0</v>
      </c>
      <c r="J26" s="196">
        <f>'[2]21'!K28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'[2]21'!B29</f>
        <v>42</v>
      </c>
      <c r="C27" s="196">
        <f>'[2]21'!C29</f>
        <v>30</v>
      </c>
      <c r="D27" s="196">
        <f>'[2]21'!D29</f>
        <v>0</v>
      </c>
      <c r="E27" s="196">
        <f>'[2]21'!E29</f>
        <v>0</v>
      </c>
      <c r="F27" s="15">
        <f t="shared" si="6"/>
        <v>72</v>
      </c>
      <c r="G27" s="195">
        <f>'[2]21'!H29</f>
        <v>38</v>
      </c>
      <c r="H27" s="196">
        <f>'[2]21'!I29</f>
        <v>0</v>
      </c>
      <c r="I27" s="196">
        <f>'[2]21'!J29</f>
        <v>0</v>
      </c>
      <c r="J27" s="196">
        <f>'[2]21'!K29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'[2]21'!B30</f>
        <v>42</v>
      </c>
      <c r="C28" s="196">
        <f>'[2]21'!C30</f>
        <v>30</v>
      </c>
      <c r="D28" s="196">
        <f>'[2]21'!D30</f>
        <v>0</v>
      </c>
      <c r="E28" s="196">
        <f>'[2]21'!E30</f>
        <v>0</v>
      </c>
      <c r="F28" s="15">
        <f t="shared" si="6"/>
        <v>72</v>
      </c>
      <c r="G28" s="195">
        <f>'[2]21'!H30</f>
        <v>38</v>
      </c>
      <c r="H28" s="196">
        <f>'[2]21'!I30</f>
        <v>0</v>
      </c>
      <c r="I28" s="196">
        <f>'[2]21'!J30</f>
        <v>0</v>
      </c>
      <c r="J28" s="196">
        <f>'[2]21'!K30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'[2]21'!B31</f>
        <v>42</v>
      </c>
      <c r="C29" s="196">
        <f>'[2]21'!C31</f>
        <v>30</v>
      </c>
      <c r="D29" s="196">
        <f>'[2]21'!D31</f>
        <v>0</v>
      </c>
      <c r="E29" s="196">
        <f>'[2]21'!E31</f>
        <v>0</v>
      </c>
      <c r="F29" s="15">
        <f t="shared" si="6"/>
        <v>72</v>
      </c>
      <c r="G29" s="195">
        <f>'[2]21'!H31</f>
        <v>38</v>
      </c>
      <c r="H29" s="196">
        <f>'[2]21'!I31</f>
        <v>0</v>
      </c>
      <c r="I29" s="196">
        <f>'[2]21'!J31</f>
        <v>0</v>
      </c>
      <c r="J29" s="196">
        <f>'[2]21'!K31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'[2]21'!B32</f>
        <v>42</v>
      </c>
      <c r="C30" s="196">
        <f>'[2]21'!C32</f>
        <v>30</v>
      </c>
      <c r="D30" s="196">
        <f>'[2]21'!D32</f>
        <v>0</v>
      </c>
      <c r="E30" s="196">
        <f>'[2]21'!E32</f>
        <v>0</v>
      </c>
      <c r="F30" s="15">
        <f t="shared" si="6"/>
        <v>72</v>
      </c>
      <c r="G30" s="195">
        <f>'[2]21'!H32</f>
        <v>38</v>
      </c>
      <c r="H30" s="196">
        <f>'[2]21'!I32</f>
        <v>0</v>
      </c>
      <c r="I30" s="196">
        <f>'[2]21'!J32</f>
        <v>0</v>
      </c>
      <c r="J30" s="196">
        <f>'[2]21'!K32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'[2]21'!B33</f>
        <v>42</v>
      </c>
      <c r="C31" s="196">
        <f>'[2]21'!C33</f>
        <v>30</v>
      </c>
      <c r="D31" s="196">
        <f>'[2]21'!D33</f>
        <v>0</v>
      </c>
      <c r="E31" s="196">
        <f>'[2]21'!E33</f>
        <v>0</v>
      </c>
      <c r="F31" s="15">
        <f t="shared" si="6"/>
        <v>72</v>
      </c>
      <c r="G31" s="195">
        <f>'[2]21'!H33</f>
        <v>38</v>
      </c>
      <c r="H31" s="196">
        <f>'[2]21'!I33</f>
        <v>0</v>
      </c>
      <c r="I31" s="196">
        <f>'[2]21'!J33</f>
        <v>0</v>
      </c>
      <c r="J31" s="196">
        <f>'[2]21'!K33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'[2]21'!B34</f>
        <v>42</v>
      </c>
      <c r="C32" s="196">
        <f>'[2]21'!C34</f>
        <v>30</v>
      </c>
      <c r="D32" s="196">
        <f>'[2]21'!D34</f>
        <v>0</v>
      </c>
      <c r="E32" s="196">
        <f>'[2]21'!E34</f>
        <v>0</v>
      </c>
      <c r="F32" s="15">
        <f t="shared" si="6"/>
        <v>72</v>
      </c>
      <c r="G32" s="195">
        <f>'[2]21'!H34</f>
        <v>38</v>
      </c>
      <c r="H32" s="196">
        <f>'[2]21'!I34</f>
        <v>0</v>
      </c>
      <c r="I32" s="196">
        <f>'[2]21'!J34</f>
        <v>0</v>
      </c>
      <c r="J32" s="196">
        <f>'[2]21'!K34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'[2]21'!B35</f>
        <v>42</v>
      </c>
      <c r="C33" s="196">
        <f>'[2]21'!C35</f>
        <v>30</v>
      </c>
      <c r="D33" s="196">
        <f>'[2]21'!D35</f>
        <v>0</v>
      </c>
      <c r="E33" s="196">
        <f>'[2]21'!E35</f>
        <v>0</v>
      </c>
      <c r="F33" s="15">
        <f t="shared" si="6"/>
        <v>72</v>
      </c>
      <c r="G33" s="195">
        <f>'[2]21'!H35</f>
        <v>38</v>
      </c>
      <c r="H33" s="196">
        <f>'[2]21'!I35</f>
        <v>0</v>
      </c>
      <c r="I33" s="196">
        <f>'[2]21'!J35</f>
        <v>0</v>
      </c>
      <c r="J33" s="196">
        <f>'[2]21'!K35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'[2]21'!B36</f>
        <v>42</v>
      </c>
      <c r="C34" s="196">
        <f>'[2]21'!C36</f>
        <v>30</v>
      </c>
      <c r="D34" s="196">
        <f>'[2]21'!D36</f>
        <v>0</v>
      </c>
      <c r="E34" s="196">
        <f>'[2]21'!E36</f>
        <v>0</v>
      </c>
      <c r="F34" s="15">
        <f t="shared" si="6"/>
        <v>72</v>
      </c>
      <c r="G34" s="195">
        <f>'[2]21'!H36</f>
        <v>38</v>
      </c>
      <c r="H34" s="196">
        <f>'[2]21'!I36</f>
        <v>0</v>
      </c>
      <c r="I34" s="196">
        <f>'[2]21'!J36</f>
        <v>0</v>
      </c>
      <c r="J34" s="196">
        <f>'[2]21'!K36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'[2]21'!B37</f>
        <v>42</v>
      </c>
      <c r="C35" s="196">
        <f>'[2]21'!C37</f>
        <v>30</v>
      </c>
      <c r="D35" s="196">
        <f>'[2]21'!D37</f>
        <v>0</v>
      </c>
      <c r="E35" s="196">
        <f>'[2]21'!E37</f>
        <v>0</v>
      </c>
      <c r="F35" s="15">
        <f t="shared" si="6"/>
        <v>72</v>
      </c>
      <c r="G35" s="195">
        <f>'[2]21'!H37</f>
        <v>38</v>
      </c>
      <c r="H35" s="196">
        <f>'[2]21'!I37</f>
        <v>0</v>
      </c>
      <c r="I35" s="196">
        <f>'[2]21'!J37</f>
        <v>0</v>
      </c>
      <c r="J35" s="196">
        <f>'[2]21'!K37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'[2]21'!B38</f>
        <v>42</v>
      </c>
      <c r="C36" s="196">
        <f>'[2]21'!C38</f>
        <v>30</v>
      </c>
      <c r="D36" s="196">
        <f>'[2]21'!D38</f>
        <v>0</v>
      </c>
      <c r="E36" s="196">
        <f>'[2]21'!E38</f>
        <v>0</v>
      </c>
      <c r="F36" s="15">
        <f t="shared" si="6"/>
        <v>72</v>
      </c>
      <c r="G36" s="195">
        <f>'[2]21'!H38</f>
        <v>38</v>
      </c>
      <c r="H36" s="196">
        <f>'[2]21'!I38</f>
        <v>0</v>
      </c>
      <c r="I36" s="196">
        <f>'[2]21'!J38</f>
        <v>0</v>
      </c>
      <c r="J36" s="196">
        <f>'[2]21'!K38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'[2]21'!B39</f>
        <v>42</v>
      </c>
      <c r="C37" s="196">
        <f>'[2]21'!C39</f>
        <v>30</v>
      </c>
      <c r="D37" s="196">
        <f>'[2]21'!D39</f>
        <v>0</v>
      </c>
      <c r="E37" s="196">
        <f>'[2]21'!E39</f>
        <v>0</v>
      </c>
      <c r="F37" s="15">
        <f t="shared" si="6"/>
        <v>72</v>
      </c>
      <c r="G37" s="195">
        <f>'[2]21'!H39</f>
        <v>38</v>
      </c>
      <c r="H37" s="196">
        <f>'[2]21'!I39</f>
        <v>0</v>
      </c>
      <c r="I37" s="196">
        <f>'[2]21'!J39</f>
        <v>0</v>
      </c>
      <c r="J37" s="196">
        <f>'[2]21'!K39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'[2]21'!B40</f>
        <v>42</v>
      </c>
      <c r="C38" s="196">
        <f>'[2]21'!C40</f>
        <v>30</v>
      </c>
      <c r="D38" s="196">
        <f>'[2]21'!D40</f>
        <v>0</v>
      </c>
      <c r="E38" s="196">
        <f>'[2]21'!E40</f>
        <v>0</v>
      </c>
      <c r="F38" s="15">
        <f t="shared" si="6"/>
        <v>72</v>
      </c>
      <c r="G38" s="195">
        <f>'[2]21'!H40</f>
        <v>37</v>
      </c>
      <c r="H38" s="196">
        <f>'[2]21'!I40</f>
        <v>0</v>
      </c>
      <c r="I38" s="196">
        <f>'[2]21'!J40</f>
        <v>0</v>
      </c>
      <c r="J38" s="196">
        <f>'[2]21'!K40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'[2]21'!B41</f>
        <v>42</v>
      </c>
      <c r="C39" s="196">
        <f>'[2]21'!C41</f>
        <v>30</v>
      </c>
      <c r="D39" s="196">
        <f>'[2]21'!D41</f>
        <v>0</v>
      </c>
      <c r="E39" s="196">
        <f>'[2]21'!E41</f>
        <v>0</v>
      </c>
      <c r="F39" s="15">
        <f t="shared" si="6"/>
        <v>72</v>
      </c>
      <c r="G39" s="195">
        <f>'[2]21'!H41</f>
        <v>37</v>
      </c>
      <c r="H39" s="196">
        <f>'[2]21'!I41</f>
        <v>0</v>
      </c>
      <c r="I39" s="196">
        <f>'[2]21'!J41</f>
        <v>0</v>
      </c>
      <c r="J39" s="196">
        <f>'[2]21'!K41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'[2]21'!B42</f>
        <v>42</v>
      </c>
      <c r="C40" s="196">
        <f>'[2]21'!C42</f>
        <v>30</v>
      </c>
      <c r="D40" s="196">
        <f>'[2]21'!D42</f>
        <v>0</v>
      </c>
      <c r="E40" s="196">
        <f>'[2]21'!E42</f>
        <v>0</v>
      </c>
      <c r="F40" s="15">
        <f t="shared" si="6"/>
        <v>72</v>
      </c>
      <c r="G40" s="195">
        <f>'[2]21'!H42</f>
        <v>37</v>
      </c>
      <c r="H40" s="196">
        <f>'[2]21'!I42</f>
        <v>0</v>
      </c>
      <c r="I40" s="196">
        <f>'[2]21'!J42</f>
        <v>0</v>
      </c>
      <c r="J40" s="196">
        <f>'[2]21'!K42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'[2]21'!B43</f>
        <v>42</v>
      </c>
      <c r="C41" s="196">
        <f>'[2]21'!C43</f>
        <v>30</v>
      </c>
      <c r="D41" s="196">
        <f>'[2]21'!D43</f>
        <v>0</v>
      </c>
      <c r="E41" s="196">
        <f>'[2]21'!E43</f>
        <v>0</v>
      </c>
      <c r="F41" s="15">
        <f t="shared" si="6"/>
        <v>72</v>
      </c>
      <c r="G41" s="195">
        <f>'[2]21'!H43</f>
        <v>37</v>
      </c>
      <c r="H41" s="196">
        <f>'[2]21'!I43</f>
        <v>0</v>
      </c>
      <c r="I41" s="196">
        <f>'[2]21'!J43</f>
        <v>0</v>
      </c>
      <c r="J41" s="196">
        <f>'[2]21'!K43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'[2]21'!B44</f>
        <v>42</v>
      </c>
      <c r="C42" s="196">
        <f>'[2]21'!C44</f>
        <v>30</v>
      </c>
      <c r="D42" s="196">
        <f>'[2]21'!D44</f>
        <v>0</v>
      </c>
      <c r="E42" s="196">
        <f>'[2]21'!E44</f>
        <v>0</v>
      </c>
      <c r="F42" s="15">
        <f t="shared" si="6"/>
        <v>72</v>
      </c>
      <c r="G42" s="195">
        <f>'[2]21'!H44</f>
        <v>37</v>
      </c>
      <c r="H42" s="196">
        <f>'[2]21'!I44</f>
        <v>0</v>
      </c>
      <c r="I42" s="196">
        <f>'[2]21'!J44</f>
        <v>0</v>
      </c>
      <c r="J42" s="196">
        <f>'[2]21'!K44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'[2]21'!B45</f>
        <v>42</v>
      </c>
      <c r="C43" s="196">
        <f>'[2]21'!C45</f>
        <v>30</v>
      </c>
      <c r="D43" s="196">
        <f>'[2]21'!D45</f>
        <v>0</v>
      </c>
      <c r="E43" s="196">
        <f>'[2]21'!E45</f>
        <v>0</v>
      </c>
      <c r="F43" s="15">
        <f t="shared" si="6"/>
        <v>72</v>
      </c>
      <c r="G43" s="195">
        <f>'[2]21'!H45</f>
        <v>37</v>
      </c>
      <c r="H43" s="196">
        <f>'[2]21'!I45</f>
        <v>0</v>
      </c>
      <c r="I43" s="196">
        <f>'[2]21'!J45</f>
        <v>0</v>
      </c>
      <c r="J43" s="196">
        <f>'[2]21'!K45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'[2]21'!B46</f>
        <v>42</v>
      </c>
      <c r="C44" s="196">
        <f>'[2]21'!C46</f>
        <v>30</v>
      </c>
      <c r="D44" s="196">
        <f>'[2]21'!D46</f>
        <v>0</v>
      </c>
      <c r="E44" s="196">
        <f>'[2]21'!E46</f>
        <v>0</v>
      </c>
      <c r="F44" s="15">
        <f t="shared" si="6"/>
        <v>72</v>
      </c>
      <c r="G44" s="195">
        <f>'[2]21'!H46</f>
        <v>37</v>
      </c>
      <c r="H44" s="196">
        <f>'[2]21'!I46</f>
        <v>0</v>
      </c>
      <c r="I44" s="196">
        <f>'[2]21'!J46</f>
        <v>0</v>
      </c>
      <c r="J44" s="196">
        <f>'[2]21'!K46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'[2]21'!B47</f>
        <v>42</v>
      </c>
      <c r="C45" s="196">
        <f>'[2]21'!C47</f>
        <v>30</v>
      </c>
      <c r="D45" s="196">
        <f>'[2]21'!D47</f>
        <v>0</v>
      </c>
      <c r="E45" s="196">
        <f>'[2]21'!E47</f>
        <v>0</v>
      </c>
      <c r="F45" s="15">
        <f t="shared" si="6"/>
        <v>72</v>
      </c>
      <c r="G45" s="195">
        <f>'[2]21'!H47</f>
        <v>37</v>
      </c>
      <c r="H45" s="196">
        <f>'[2]21'!I47</f>
        <v>0</v>
      </c>
      <c r="I45" s="196">
        <f>'[2]21'!J47</f>
        <v>0</v>
      </c>
      <c r="J45" s="196">
        <f>'[2]21'!K47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'[2]21'!B48</f>
        <v>42</v>
      </c>
      <c r="C46" s="196">
        <f>'[2]21'!C48</f>
        <v>30</v>
      </c>
      <c r="D46" s="196">
        <f>'[2]21'!D48</f>
        <v>0</v>
      </c>
      <c r="E46" s="196">
        <f>'[2]21'!E48</f>
        <v>0</v>
      </c>
      <c r="F46" s="15">
        <f t="shared" si="6"/>
        <v>72</v>
      </c>
      <c r="G46" s="195">
        <f>'[2]21'!H48</f>
        <v>37</v>
      </c>
      <c r="H46" s="196">
        <f>'[2]21'!I48</f>
        <v>0</v>
      </c>
      <c r="I46" s="196">
        <f>'[2]21'!J48</f>
        <v>0</v>
      </c>
      <c r="J46" s="196">
        <f>'[2]21'!K48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'[2]21'!B49</f>
        <v>42</v>
      </c>
      <c r="C47" s="196">
        <f>'[2]21'!C49</f>
        <v>30</v>
      </c>
      <c r="D47" s="196">
        <f>'[2]21'!D49</f>
        <v>0</v>
      </c>
      <c r="E47" s="196">
        <f>'[2]21'!E49</f>
        <v>0</v>
      </c>
      <c r="F47" s="15">
        <f t="shared" si="6"/>
        <v>72</v>
      </c>
      <c r="G47" s="195">
        <f>'[2]21'!H49</f>
        <v>37</v>
      </c>
      <c r="H47" s="196">
        <f>'[2]21'!I49</f>
        <v>0</v>
      </c>
      <c r="I47" s="196">
        <f>'[2]21'!J49</f>
        <v>0</v>
      </c>
      <c r="J47" s="196">
        <f>'[2]21'!K49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'[2]21'!B50</f>
        <v>42</v>
      </c>
      <c r="C48" s="196">
        <f>'[2]21'!C50</f>
        <v>30</v>
      </c>
      <c r="D48" s="196">
        <f>'[2]21'!D50</f>
        <v>0</v>
      </c>
      <c r="E48" s="196">
        <f>'[2]21'!E50</f>
        <v>0</v>
      </c>
      <c r="F48" s="15">
        <f t="shared" si="6"/>
        <v>72</v>
      </c>
      <c r="G48" s="195">
        <f>'[2]21'!H50</f>
        <v>37</v>
      </c>
      <c r="H48" s="196">
        <f>'[2]21'!I50</f>
        <v>0</v>
      </c>
      <c r="I48" s="196">
        <f>'[2]21'!J50</f>
        <v>0</v>
      </c>
      <c r="J48" s="196">
        <f>'[2]21'!K50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'[2]21'!B51</f>
        <v>42</v>
      </c>
      <c r="C49" s="196">
        <f>'[2]21'!C51</f>
        <v>30</v>
      </c>
      <c r="D49" s="196">
        <f>'[2]21'!D51</f>
        <v>0</v>
      </c>
      <c r="E49" s="196">
        <f>'[2]21'!E51</f>
        <v>0</v>
      </c>
      <c r="F49" s="15">
        <f t="shared" si="6"/>
        <v>72</v>
      </c>
      <c r="G49" s="195">
        <f>'[2]21'!H51</f>
        <v>37</v>
      </c>
      <c r="H49" s="196">
        <f>'[2]21'!I51</f>
        <v>0</v>
      </c>
      <c r="I49" s="196">
        <f>'[2]21'!J51</f>
        <v>0</v>
      </c>
      <c r="J49" s="196">
        <f>'[2]21'!K51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'[2]21'!B52</f>
        <v>42</v>
      </c>
      <c r="C50" s="196">
        <f>'[2]21'!C52</f>
        <v>30</v>
      </c>
      <c r="D50" s="196">
        <f>'[2]21'!D52</f>
        <v>0</v>
      </c>
      <c r="E50" s="196">
        <f>'[2]21'!E52</f>
        <v>0</v>
      </c>
      <c r="F50" s="15">
        <f t="shared" si="6"/>
        <v>72</v>
      </c>
      <c r="G50" s="195">
        <f>'[2]21'!H52</f>
        <v>37</v>
      </c>
      <c r="H50" s="196">
        <f>'[2]21'!I52</f>
        <v>0</v>
      </c>
      <c r="I50" s="196">
        <f>'[2]21'!J52</f>
        <v>0</v>
      </c>
      <c r="J50" s="196">
        <f>'[2]21'!K52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5">
        <f>'[2]21'!B53</f>
        <v>42</v>
      </c>
      <c r="C51" s="196">
        <f>'[2]21'!C53</f>
        <v>30</v>
      </c>
      <c r="D51" s="196">
        <f>'[2]21'!D53</f>
        <v>0</v>
      </c>
      <c r="E51" s="196">
        <f>'[2]21'!E53</f>
        <v>0</v>
      </c>
      <c r="F51" s="15">
        <f t="shared" si="6"/>
        <v>72</v>
      </c>
      <c r="G51" s="195">
        <f>'[2]21'!H53</f>
        <v>36</v>
      </c>
      <c r="H51" s="196">
        <f>'[2]21'!I53</f>
        <v>0</v>
      </c>
      <c r="I51" s="196">
        <f>'[2]21'!J53</f>
        <v>0</v>
      </c>
      <c r="J51" s="196">
        <f>'[2]21'!K53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'[2]21'!B54</f>
        <v>42</v>
      </c>
      <c r="C52" s="196">
        <f>'[2]21'!C54</f>
        <v>30</v>
      </c>
      <c r="D52" s="196">
        <f>'[2]21'!D54</f>
        <v>0</v>
      </c>
      <c r="E52" s="196">
        <f>'[2]21'!E54</f>
        <v>0</v>
      </c>
      <c r="F52" s="15">
        <f t="shared" si="6"/>
        <v>72</v>
      </c>
      <c r="G52" s="195">
        <f>'[2]21'!H54</f>
        <v>36</v>
      </c>
      <c r="H52" s="196">
        <f>'[2]21'!I54</f>
        <v>0</v>
      </c>
      <c r="I52" s="196">
        <f>'[2]21'!J54</f>
        <v>0</v>
      </c>
      <c r="J52" s="196">
        <f>'[2]21'!K54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'[2]21'!B55</f>
        <v>42</v>
      </c>
      <c r="C53" s="196">
        <f>'[2]21'!C55</f>
        <v>30</v>
      </c>
      <c r="D53" s="196">
        <f>'[2]21'!D55</f>
        <v>0</v>
      </c>
      <c r="E53" s="196">
        <f>'[2]21'!E55</f>
        <v>0</v>
      </c>
      <c r="F53" s="15">
        <f t="shared" si="6"/>
        <v>72</v>
      </c>
      <c r="G53" s="195">
        <f>'[2]21'!H55</f>
        <v>36</v>
      </c>
      <c r="H53" s="196">
        <f>'[2]21'!I55</f>
        <v>0</v>
      </c>
      <c r="I53" s="196">
        <f>'[2]21'!J55</f>
        <v>0</v>
      </c>
      <c r="J53" s="196">
        <f>'[2]21'!K55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'[2]21'!B56</f>
        <v>42</v>
      </c>
      <c r="C54" s="196">
        <f>'[2]21'!C56</f>
        <v>30</v>
      </c>
      <c r="D54" s="196">
        <f>'[2]21'!D56</f>
        <v>0</v>
      </c>
      <c r="E54" s="196">
        <f>'[2]21'!E56</f>
        <v>0</v>
      </c>
      <c r="F54" s="15">
        <f t="shared" si="6"/>
        <v>72</v>
      </c>
      <c r="G54" s="195">
        <f>'[2]21'!H56</f>
        <v>36</v>
      </c>
      <c r="H54" s="196">
        <f>'[2]21'!I56</f>
        <v>0</v>
      </c>
      <c r="I54" s="196">
        <f>'[2]21'!J56</f>
        <v>0</v>
      </c>
      <c r="J54" s="196">
        <f>'[2]21'!K56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'[2]21'!B57</f>
        <v>42</v>
      </c>
      <c r="C55" s="196">
        <f>'[2]21'!C57</f>
        <v>30</v>
      </c>
      <c r="D55" s="196">
        <f>'[2]21'!D57</f>
        <v>0</v>
      </c>
      <c r="E55" s="196">
        <f>'[2]21'!E57</f>
        <v>0</v>
      </c>
      <c r="F55" s="15">
        <f t="shared" si="6"/>
        <v>72</v>
      </c>
      <c r="G55" s="195">
        <f>'[2]21'!H57</f>
        <v>36</v>
      </c>
      <c r="H55" s="196">
        <f>'[2]21'!I57</f>
        <v>0</v>
      </c>
      <c r="I55" s="196">
        <f>'[2]21'!J57</f>
        <v>0</v>
      </c>
      <c r="J55" s="196">
        <f>'[2]21'!K57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'[2]21'!B58</f>
        <v>42</v>
      </c>
      <c r="C56" s="196">
        <f>'[2]21'!C58</f>
        <v>30</v>
      </c>
      <c r="D56" s="196">
        <f>'[2]21'!D58</f>
        <v>0</v>
      </c>
      <c r="E56" s="196">
        <f>'[2]21'!E58</f>
        <v>0</v>
      </c>
      <c r="F56" s="15">
        <f t="shared" si="6"/>
        <v>72</v>
      </c>
      <c r="G56" s="195">
        <f>'[2]21'!H58</f>
        <v>36</v>
      </c>
      <c r="H56" s="196">
        <f>'[2]21'!I58</f>
        <v>0</v>
      </c>
      <c r="I56" s="196">
        <f>'[2]21'!J58</f>
        <v>0</v>
      </c>
      <c r="J56" s="196">
        <f>'[2]21'!K58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'[2]21'!B59</f>
        <v>42</v>
      </c>
      <c r="C57" s="196">
        <f>'[2]21'!C59</f>
        <v>30</v>
      </c>
      <c r="D57" s="196">
        <f>'[2]21'!D59</f>
        <v>0</v>
      </c>
      <c r="E57" s="196">
        <f>'[2]21'!E59</f>
        <v>0</v>
      </c>
      <c r="F57" s="15">
        <f t="shared" si="6"/>
        <v>72</v>
      </c>
      <c r="G57" s="195">
        <f>'[2]21'!H59</f>
        <v>36</v>
      </c>
      <c r="H57" s="196">
        <f>'[2]21'!I59</f>
        <v>0</v>
      </c>
      <c r="I57" s="196">
        <f>'[2]21'!J59</f>
        <v>0</v>
      </c>
      <c r="J57" s="196">
        <f>'[2]21'!K59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'[2]21'!B60</f>
        <v>42</v>
      </c>
      <c r="C58" s="196">
        <f>'[2]21'!C60</f>
        <v>30</v>
      </c>
      <c r="D58" s="196">
        <f>'[2]21'!D60</f>
        <v>0</v>
      </c>
      <c r="E58" s="196">
        <f>'[2]21'!E60</f>
        <v>0</v>
      </c>
      <c r="F58" s="15">
        <f t="shared" si="6"/>
        <v>72</v>
      </c>
      <c r="G58" s="195">
        <f>'[2]21'!H60</f>
        <v>36</v>
      </c>
      <c r="H58" s="196">
        <f>'[2]21'!I60</f>
        <v>0</v>
      </c>
      <c r="I58" s="196">
        <f>'[2]21'!J60</f>
        <v>0</v>
      </c>
      <c r="J58" s="196">
        <f>'[2]21'!K60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5">
        <f>'[2]21'!B61</f>
        <v>42</v>
      </c>
      <c r="C59" s="196">
        <f>'[2]21'!C61</f>
        <v>30</v>
      </c>
      <c r="D59" s="196">
        <f>'[2]21'!D61</f>
        <v>0</v>
      </c>
      <c r="E59" s="196">
        <f>'[2]21'!E61</f>
        <v>0</v>
      </c>
      <c r="F59" s="15">
        <f t="shared" si="6"/>
        <v>72</v>
      </c>
      <c r="G59" s="195">
        <f>'[2]21'!H61</f>
        <v>35</v>
      </c>
      <c r="H59" s="196">
        <f>'[2]21'!I61</f>
        <v>0</v>
      </c>
      <c r="I59" s="196">
        <f>'[2]21'!J61</f>
        <v>0</v>
      </c>
      <c r="J59" s="196">
        <f>'[2]21'!K61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5">
        <f>'[2]21'!B62</f>
        <v>42</v>
      </c>
      <c r="C60" s="196">
        <f>'[2]21'!C62</f>
        <v>30</v>
      </c>
      <c r="D60" s="196">
        <f>'[2]21'!D62</f>
        <v>0</v>
      </c>
      <c r="E60" s="196">
        <f>'[2]21'!E62</f>
        <v>0</v>
      </c>
      <c r="F60" s="15">
        <f t="shared" si="6"/>
        <v>72</v>
      </c>
      <c r="G60" s="195">
        <f>'[2]21'!H62</f>
        <v>35</v>
      </c>
      <c r="H60" s="196">
        <f>'[2]21'!I62</f>
        <v>0</v>
      </c>
      <c r="I60" s="196">
        <f>'[2]21'!J62</f>
        <v>0</v>
      </c>
      <c r="J60" s="196">
        <f>'[2]21'!K62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5">
        <f>'[2]21'!B63</f>
        <v>42</v>
      </c>
      <c r="C61" s="196">
        <f>'[2]21'!C63</f>
        <v>30</v>
      </c>
      <c r="D61" s="196">
        <f>'[2]21'!D63</f>
        <v>0</v>
      </c>
      <c r="E61" s="196">
        <f>'[2]21'!E63</f>
        <v>0</v>
      </c>
      <c r="F61" s="15">
        <f t="shared" si="6"/>
        <v>72</v>
      </c>
      <c r="G61" s="195">
        <f>'[2]21'!H63</f>
        <v>35</v>
      </c>
      <c r="H61" s="196">
        <f>'[2]21'!I63</f>
        <v>0</v>
      </c>
      <c r="I61" s="196">
        <f>'[2]21'!J63</f>
        <v>0</v>
      </c>
      <c r="J61" s="196">
        <f>'[2]21'!K63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5">
        <f>'[2]21'!B64</f>
        <v>42</v>
      </c>
      <c r="C62" s="196">
        <f>'[2]21'!C64</f>
        <v>30</v>
      </c>
      <c r="D62" s="196">
        <f>'[2]21'!D64</f>
        <v>0</v>
      </c>
      <c r="E62" s="196">
        <f>'[2]21'!E64</f>
        <v>0</v>
      </c>
      <c r="F62" s="15">
        <f t="shared" si="6"/>
        <v>72</v>
      </c>
      <c r="G62" s="195">
        <f>'[2]21'!H64</f>
        <v>35</v>
      </c>
      <c r="H62" s="196">
        <f>'[2]21'!I64</f>
        <v>0</v>
      </c>
      <c r="I62" s="196">
        <f>'[2]21'!J64</f>
        <v>0</v>
      </c>
      <c r="J62" s="196">
        <f>'[2]21'!K64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5">
        <f>'[2]21'!B65</f>
        <v>42</v>
      </c>
      <c r="C63" s="196">
        <f>'[2]21'!C65</f>
        <v>30</v>
      </c>
      <c r="D63" s="196">
        <f>'[2]21'!D65</f>
        <v>0</v>
      </c>
      <c r="E63" s="196">
        <f>'[2]21'!E65</f>
        <v>0</v>
      </c>
      <c r="F63" s="15">
        <f t="shared" si="6"/>
        <v>72</v>
      </c>
      <c r="G63" s="195">
        <f>'[2]21'!H65</f>
        <v>35</v>
      </c>
      <c r="H63" s="196">
        <f>'[2]21'!I65</f>
        <v>0</v>
      </c>
      <c r="I63" s="196">
        <f>'[2]21'!J65</f>
        <v>0</v>
      </c>
      <c r="J63" s="196">
        <f>'[2]21'!K65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5">
        <f>'[2]21'!B66</f>
        <v>42</v>
      </c>
      <c r="C64" s="196">
        <f>'[2]21'!C66</f>
        <v>30</v>
      </c>
      <c r="D64" s="196">
        <f>'[2]21'!D66</f>
        <v>0</v>
      </c>
      <c r="E64" s="196">
        <f>'[2]21'!E66</f>
        <v>0</v>
      </c>
      <c r="F64" s="15">
        <f t="shared" si="6"/>
        <v>72</v>
      </c>
      <c r="G64" s="195">
        <f>'[2]21'!H66</f>
        <v>35</v>
      </c>
      <c r="H64" s="196">
        <f>'[2]21'!I66</f>
        <v>0</v>
      </c>
      <c r="I64" s="196">
        <f>'[2]21'!J66</f>
        <v>0</v>
      </c>
      <c r="J64" s="196">
        <f>'[2]21'!K66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5">
        <f>'[2]21'!B67</f>
        <v>42</v>
      </c>
      <c r="C65" s="196">
        <f>'[2]21'!C67</f>
        <v>30</v>
      </c>
      <c r="D65" s="196">
        <f>'[2]21'!D67</f>
        <v>0</v>
      </c>
      <c r="E65" s="196">
        <f>'[2]21'!E67</f>
        <v>0</v>
      </c>
      <c r="F65" s="15">
        <f t="shared" si="6"/>
        <v>72</v>
      </c>
      <c r="G65" s="195">
        <f>'[2]21'!H67</f>
        <v>35</v>
      </c>
      <c r="H65" s="196">
        <f>'[2]21'!I67</f>
        <v>0</v>
      </c>
      <c r="I65" s="196">
        <f>'[2]21'!J67</f>
        <v>0</v>
      </c>
      <c r="J65" s="196">
        <f>'[2]21'!K67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5">
        <f>'[2]21'!B68</f>
        <v>42</v>
      </c>
      <c r="C66" s="196">
        <f>'[2]21'!C68</f>
        <v>30</v>
      </c>
      <c r="D66" s="196">
        <f>'[2]21'!D68</f>
        <v>0</v>
      </c>
      <c r="E66" s="196">
        <f>'[2]21'!E68</f>
        <v>0</v>
      </c>
      <c r="F66" s="15">
        <f t="shared" si="6"/>
        <v>72</v>
      </c>
      <c r="G66" s="195">
        <f>'[2]21'!H68</f>
        <v>35</v>
      </c>
      <c r="H66" s="196">
        <f>'[2]21'!I68</f>
        <v>0</v>
      </c>
      <c r="I66" s="196">
        <f>'[2]21'!J68</f>
        <v>0</v>
      </c>
      <c r="J66" s="196">
        <f>'[2]21'!K68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5">
        <f>'[2]21'!B69</f>
        <v>42</v>
      </c>
      <c r="C67" s="196">
        <f>'[2]21'!C69</f>
        <v>30</v>
      </c>
      <c r="D67" s="196">
        <f>'[2]21'!D69</f>
        <v>0</v>
      </c>
      <c r="E67" s="196">
        <f>'[2]21'!E69</f>
        <v>0</v>
      </c>
      <c r="F67" s="15">
        <f t="shared" si="6"/>
        <v>72</v>
      </c>
      <c r="G67" s="195">
        <f>'[2]21'!H69</f>
        <v>35</v>
      </c>
      <c r="H67" s="196">
        <f>'[2]21'!I69</f>
        <v>0</v>
      </c>
      <c r="I67" s="196">
        <f>'[2]21'!J69</f>
        <v>0</v>
      </c>
      <c r="J67" s="196">
        <f>'[2]21'!K69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5">
        <f>'[2]21'!B70</f>
        <v>42</v>
      </c>
      <c r="C68" s="196">
        <f>'[2]21'!C70</f>
        <v>30</v>
      </c>
      <c r="D68" s="196">
        <f>'[2]21'!D70</f>
        <v>0</v>
      </c>
      <c r="E68" s="196">
        <f>'[2]21'!E70</f>
        <v>0</v>
      </c>
      <c r="F68" s="15">
        <f t="shared" si="6"/>
        <v>72</v>
      </c>
      <c r="G68" s="195">
        <f>'[2]21'!H70</f>
        <v>35</v>
      </c>
      <c r="H68" s="196">
        <f>'[2]21'!I70</f>
        <v>0</v>
      </c>
      <c r="I68" s="196">
        <f>'[2]21'!J70</f>
        <v>0</v>
      </c>
      <c r="J68" s="196">
        <f>'[2]21'!K70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5">
        <f>'[2]21'!B71</f>
        <v>42</v>
      </c>
      <c r="C69" s="196">
        <f>'[2]21'!C71</f>
        <v>30</v>
      </c>
      <c r="D69" s="196">
        <f>'[2]21'!D71</f>
        <v>0</v>
      </c>
      <c r="E69" s="196">
        <f>'[2]21'!E71</f>
        <v>0</v>
      </c>
      <c r="F69" s="15">
        <f t="shared" ref="F69:F98" si="16">SUM(B69:E69)</f>
        <v>72</v>
      </c>
      <c r="G69" s="195">
        <f>'[2]21'!H71</f>
        <v>35</v>
      </c>
      <c r="H69" s="196">
        <f>'[2]21'!I71</f>
        <v>0</v>
      </c>
      <c r="I69" s="196">
        <f>'[2]21'!J71</f>
        <v>0</v>
      </c>
      <c r="J69" s="196">
        <f>'[2]21'!K71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5">
        <f>'[2]21'!B72</f>
        <v>42</v>
      </c>
      <c r="C70" s="196">
        <f>'[2]21'!C72</f>
        <v>30</v>
      </c>
      <c r="D70" s="196">
        <f>'[2]21'!D72</f>
        <v>0</v>
      </c>
      <c r="E70" s="196">
        <f>'[2]21'!E72</f>
        <v>0</v>
      </c>
      <c r="F70" s="15">
        <f t="shared" si="16"/>
        <v>72</v>
      </c>
      <c r="G70" s="195">
        <f>'[2]21'!H72</f>
        <v>35</v>
      </c>
      <c r="H70" s="196">
        <f>'[2]21'!I72</f>
        <v>0</v>
      </c>
      <c r="I70" s="196">
        <f>'[2]21'!J72</f>
        <v>0</v>
      </c>
      <c r="J70" s="196">
        <f>'[2]21'!K72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5">
        <f>'[2]21'!B73</f>
        <v>42</v>
      </c>
      <c r="C71" s="196">
        <f>'[2]21'!C73</f>
        <v>30</v>
      </c>
      <c r="D71" s="196">
        <f>'[2]21'!D73</f>
        <v>0</v>
      </c>
      <c r="E71" s="196">
        <f>'[2]21'!E73</f>
        <v>0</v>
      </c>
      <c r="F71" s="15">
        <f t="shared" si="16"/>
        <v>72</v>
      </c>
      <c r="G71" s="195">
        <f>'[2]21'!H73</f>
        <v>36</v>
      </c>
      <c r="H71" s="196">
        <f>'[2]21'!I73</f>
        <v>0</v>
      </c>
      <c r="I71" s="196">
        <f>'[2]21'!J73</f>
        <v>0</v>
      </c>
      <c r="J71" s="196">
        <f>'[2]21'!K73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5">
        <f>'[2]21'!B74</f>
        <v>42</v>
      </c>
      <c r="C72" s="196">
        <f>'[2]21'!C74</f>
        <v>30</v>
      </c>
      <c r="D72" s="196">
        <f>'[2]21'!D74</f>
        <v>0</v>
      </c>
      <c r="E72" s="196">
        <f>'[2]21'!E74</f>
        <v>0</v>
      </c>
      <c r="F72" s="15">
        <f t="shared" si="16"/>
        <v>72</v>
      </c>
      <c r="G72" s="195">
        <f>'[2]21'!H74</f>
        <v>36</v>
      </c>
      <c r="H72" s="196">
        <f>'[2]21'!I74</f>
        <v>0</v>
      </c>
      <c r="I72" s="196">
        <f>'[2]21'!J74</f>
        <v>0</v>
      </c>
      <c r="J72" s="196">
        <f>'[2]21'!K74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5">
        <f>'[2]21'!B75</f>
        <v>42</v>
      </c>
      <c r="C73" s="196">
        <f>'[2]21'!C75</f>
        <v>30</v>
      </c>
      <c r="D73" s="196">
        <f>'[2]21'!D75</f>
        <v>0</v>
      </c>
      <c r="E73" s="196">
        <f>'[2]21'!E75</f>
        <v>0</v>
      </c>
      <c r="F73" s="15">
        <f t="shared" si="16"/>
        <v>72</v>
      </c>
      <c r="G73" s="195">
        <f>'[2]21'!H75</f>
        <v>36</v>
      </c>
      <c r="H73" s="196">
        <f>'[2]21'!I75</f>
        <v>0</v>
      </c>
      <c r="I73" s="196">
        <f>'[2]21'!J75</f>
        <v>0</v>
      </c>
      <c r="J73" s="196">
        <f>'[2]21'!K75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5">
        <f>'[2]21'!B76</f>
        <v>42</v>
      </c>
      <c r="C74" s="196">
        <f>'[2]21'!C76</f>
        <v>30</v>
      </c>
      <c r="D74" s="196">
        <f>'[2]21'!D76</f>
        <v>0</v>
      </c>
      <c r="E74" s="196">
        <f>'[2]21'!E76</f>
        <v>0</v>
      </c>
      <c r="F74" s="15">
        <f t="shared" si="16"/>
        <v>72</v>
      </c>
      <c r="G74" s="195">
        <f>'[2]21'!H76</f>
        <v>36</v>
      </c>
      <c r="H74" s="196">
        <f>'[2]21'!I76</f>
        <v>0</v>
      </c>
      <c r="I74" s="196">
        <f>'[2]21'!J76</f>
        <v>0</v>
      </c>
      <c r="J74" s="196">
        <f>'[2]21'!K76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5">
        <f>'[2]21'!B77</f>
        <v>42</v>
      </c>
      <c r="C75" s="196">
        <f>'[2]21'!C77</f>
        <v>30</v>
      </c>
      <c r="D75" s="196">
        <f>'[2]21'!D77</f>
        <v>0</v>
      </c>
      <c r="E75" s="196">
        <f>'[2]21'!E77</f>
        <v>0</v>
      </c>
      <c r="F75" s="15">
        <f t="shared" si="16"/>
        <v>72</v>
      </c>
      <c r="G75" s="195">
        <f>'[2]21'!H77</f>
        <v>36</v>
      </c>
      <c r="H75" s="196">
        <f>'[2]21'!I77</f>
        <v>0</v>
      </c>
      <c r="I75" s="196">
        <f>'[2]21'!J77</f>
        <v>0</v>
      </c>
      <c r="J75" s="196">
        <f>'[2]21'!K77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'[2]21'!B78</f>
        <v>42</v>
      </c>
      <c r="C76" s="196">
        <f>'[2]21'!C78</f>
        <v>30</v>
      </c>
      <c r="D76" s="196">
        <f>'[2]21'!D78</f>
        <v>0</v>
      </c>
      <c r="E76" s="196">
        <f>'[2]21'!E78</f>
        <v>0</v>
      </c>
      <c r="F76" s="15">
        <f t="shared" si="16"/>
        <v>72</v>
      </c>
      <c r="G76" s="195">
        <f>'[2]21'!H78</f>
        <v>36</v>
      </c>
      <c r="H76" s="196">
        <f>'[2]21'!I78</f>
        <v>0</v>
      </c>
      <c r="I76" s="196">
        <f>'[2]21'!J78</f>
        <v>0</v>
      </c>
      <c r="J76" s="196">
        <f>'[2]21'!K78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'[2]21'!B79</f>
        <v>42</v>
      </c>
      <c r="C77" s="196">
        <f>'[2]21'!C79</f>
        <v>30</v>
      </c>
      <c r="D77" s="196">
        <f>'[2]21'!D79</f>
        <v>0</v>
      </c>
      <c r="E77" s="196">
        <f>'[2]21'!E79</f>
        <v>0</v>
      </c>
      <c r="F77" s="15">
        <f t="shared" si="16"/>
        <v>72</v>
      </c>
      <c r="G77" s="195">
        <f>'[2]21'!H79</f>
        <v>36</v>
      </c>
      <c r="H77" s="196">
        <f>'[2]21'!I79</f>
        <v>0</v>
      </c>
      <c r="I77" s="196">
        <f>'[2]21'!J79</f>
        <v>0</v>
      </c>
      <c r="J77" s="196">
        <f>'[2]21'!K79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'[2]21'!B80</f>
        <v>42</v>
      </c>
      <c r="C78" s="196">
        <f>'[2]21'!C80</f>
        <v>30</v>
      </c>
      <c r="D78" s="196">
        <f>'[2]21'!D80</f>
        <v>0</v>
      </c>
      <c r="E78" s="196">
        <f>'[2]21'!E80</f>
        <v>0</v>
      </c>
      <c r="F78" s="15">
        <f t="shared" si="16"/>
        <v>72</v>
      </c>
      <c r="G78" s="195">
        <f>'[2]21'!H80</f>
        <v>36</v>
      </c>
      <c r="H78" s="196">
        <f>'[2]21'!I80</f>
        <v>0</v>
      </c>
      <c r="I78" s="196">
        <f>'[2]21'!J80</f>
        <v>0</v>
      </c>
      <c r="J78" s="196">
        <f>'[2]21'!K80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5">
        <f>'[2]21'!B81</f>
        <v>42</v>
      </c>
      <c r="C79" s="196">
        <f>'[2]21'!C81</f>
        <v>30</v>
      </c>
      <c r="D79" s="196">
        <f>'[2]21'!D81</f>
        <v>0</v>
      </c>
      <c r="E79" s="196">
        <f>'[2]21'!E81</f>
        <v>0</v>
      </c>
      <c r="F79" s="15">
        <f t="shared" si="16"/>
        <v>72</v>
      </c>
      <c r="G79" s="195">
        <f>'[2]21'!H81</f>
        <v>37</v>
      </c>
      <c r="H79" s="196">
        <f>'[2]21'!I81</f>
        <v>0</v>
      </c>
      <c r="I79" s="196">
        <f>'[2]21'!J81</f>
        <v>0</v>
      </c>
      <c r="J79" s="196">
        <f>'[2]21'!K81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'[2]21'!B82</f>
        <v>42</v>
      </c>
      <c r="C80" s="196">
        <f>'[2]21'!C82</f>
        <v>30</v>
      </c>
      <c r="D80" s="196">
        <f>'[2]21'!D82</f>
        <v>0</v>
      </c>
      <c r="E80" s="196">
        <f>'[2]21'!E82</f>
        <v>0</v>
      </c>
      <c r="F80" s="15">
        <f t="shared" si="16"/>
        <v>72</v>
      </c>
      <c r="G80" s="195">
        <f>'[2]21'!H82</f>
        <v>37</v>
      </c>
      <c r="H80" s="196">
        <f>'[2]21'!I82</f>
        <v>0</v>
      </c>
      <c r="I80" s="196">
        <f>'[2]21'!J82</f>
        <v>0</v>
      </c>
      <c r="J80" s="196">
        <f>'[2]21'!K82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5">
        <f>'[2]21'!B83</f>
        <v>42</v>
      </c>
      <c r="C81" s="196">
        <f>'[2]21'!C83</f>
        <v>30</v>
      </c>
      <c r="D81" s="196">
        <f>'[2]21'!D83</f>
        <v>0</v>
      </c>
      <c r="E81" s="196">
        <f>'[2]21'!E83</f>
        <v>0</v>
      </c>
      <c r="F81" s="15">
        <f t="shared" si="16"/>
        <v>72</v>
      </c>
      <c r="G81" s="195">
        <f>'[2]21'!H83</f>
        <v>37</v>
      </c>
      <c r="H81" s="196">
        <f>'[2]21'!I83</f>
        <v>0</v>
      </c>
      <c r="I81" s="196">
        <f>'[2]21'!J83</f>
        <v>0</v>
      </c>
      <c r="J81" s="196">
        <f>'[2]21'!K83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'[2]21'!B84</f>
        <v>42</v>
      </c>
      <c r="C82" s="196">
        <f>'[2]21'!C84</f>
        <v>30</v>
      </c>
      <c r="D82" s="196">
        <f>'[2]21'!D84</f>
        <v>0</v>
      </c>
      <c r="E82" s="196">
        <f>'[2]21'!E84</f>
        <v>0</v>
      </c>
      <c r="F82" s="15">
        <f t="shared" si="16"/>
        <v>72</v>
      </c>
      <c r="G82" s="195">
        <f>'[2]21'!H84</f>
        <v>37</v>
      </c>
      <c r="H82" s="196">
        <f>'[2]21'!I84</f>
        <v>0</v>
      </c>
      <c r="I82" s="196">
        <f>'[2]21'!J84</f>
        <v>0</v>
      </c>
      <c r="J82" s="196">
        <f>'[2]21'!K84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'[2]21'!B85</f>
        <v>42</v>
      </c>
      <c r="C83" s="196">
        <f>'[2]21'!C85</f>
        <v>30</v>
      </c>
      <c r="D83" s="196">
        <f>'[2]21'!D85</f>
        <v>0</v>
      </c>
      <c r="E83" s="196">
        <f>'[2]21'!E85</f>
        <v>0</v>
      </c>
      <c r="F83" s="15">
        <f t="shared" si="16"/>
        <v>72</v>
      </c>
      <c r="G83" s="195">
        <f>'[2]21'!H85</f>
        <v>37</v>
      </c>
      <c r="H83" s="196">
        <f>'[2]21'!I85</f>
        <v>0</v>
      </c>
      <c r="I83" s="196">
        <f>'[2]21'!J85</f>
        <v>0</v>
      </c>
      <c r="J83" s="196">
        <f>'[2]21'!K85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'[2]21'!B86</f>
        <v>42</v>
      </c>
      <c r="C84" s="196">
        <f>'[2]21'!C86</f>
        <v>30</v>
      </c>
      <c r="D84" s="196">
        <f>'[2]21'!D86</f>
        <v>0</v>
      </c>
      <c r="E84" s="196">
        <f>'[2]21'!E86</f>
        <v>0</v>
      </c>
      <c r="F84" s="15">
        <f t="shared" si="16"/>
        <v>72</v>
      </c>
      <c r="G84" s="195">
        <f>'[2]21'!H86</f>
        <v>37</v>
      </c>
      <c r="H84" s="196">
        <f>'[2]21'!I86</f>
        <v>0</v>
      </c>
      <c r="I84" s="196">
        <f>'[2]21'!J86</f>
        <v>0</v>
      </c>
      <c r="J84" s="196">
        <f>'[2]21'!K86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'[2]21'!B87</f>
        <v>42</v>
      </c>
      <c r="C85" s="196">
        <f>'[2]21'!C87</f>
        <v>30</v>
      </c>
      <c r="D85" s="196">
        <f>'[2]21'!D87</f>
        <v>0</v>
      </c>
      <c r="E85" s="196">
        <f>'[2]21'!E87</f>
        <v>0</v>
      </c>
      <c r="F85" s="15">
        <f t="shared" si="16"/>
        <v>72</v>
      </c>
      <c r="G85" s="195">
        <f>'[2]21'!H87</f>
        <v>38</v>
      </c>
      <c r="H85" s="196">
        <f>'[2]21'!I87</f>
        <v>0</v>
      </c>
      <c r="I85" s="196">
        <f>'[2]21'!J87</f>
        <v>0</v>
      </c>
      <c r="J85" s="196">
        <f>'[2]21'!K87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'[2]21'!B88</f>
        <v>42</v>
      </c>
      <c r="C86" s="196">
        <f>'[2]21'!C88</f>
        <v>30</v>
      </c>
      <c r="D86" s="196">
        <f>'[2]21'!D88</f>
        <v>0</v>
      </c>
      <c r="E86" s="196">
        <f>'[2]21'!E88</f>
        <v>0</v>
      </c>
      <c r="F86" s="15">
        <f t="shared" si="16"/>
        <v>72</v>
      </c>
      <c r="G86" s="195">
        <f>'[2]21'!H88</f>
        <v>38</v>
      </c>
      <c r="H86" s="196">
        <f>'[2]21'!I88</f>
        <v>0</v>
      </c>
      <c r="I86" s="196">
        <f>'[2]21'!J88</f>
        <v>0</v>
      </c>
      <c r="J86" s="196">
        <f>'[2]21'!K88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'[2]21'!B89</f>
        <v>42</v>
      </c>
      <c r="C87" s="196">
        <f>'[2]21'!C89</f>
        <v>30</v>
      </c>
      <c r="D87" s="196">
        <f>'[2]21'!D89</f>
        <v>0</v>
      </c>
      <c r="E87" s="196">
        <f>'[2]21'!E89</f>
        <v>0</v>
      </c>
      <c r="F87" s="15">
        <f t="shared" si="16"/>
        <v>72</v>
      </c>
      <c r="G87" s="195">
        <f>'[2]21'!H89</f>
        <v>38</v>
      </c>
      <c r="H87" s="196">
        <f>'[2]21'!I89</f>
        <v>0</v>
      </c>
      <c r="I87" s="196">
        <f>'[2]21'!J89</f>
        <v>0</v>
      </c>
      <c r="J87" s="196">
        <f>'[2]21'!K89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'[2]21'!B90</f>
        <v>42</v>
      </c>
      <c r="C88" s="196">
        <f>'[2]21'!C90</f>
        <v>30</v>
      </c>
      <c r="D88" s="196">
        <f>'[2]21'!D90</f>
        <v>0</v>
      </c>
      <c r="E88" s="196">
        <f>'[2]21'!E90</f>
        <v>0</v>
      </c>
      <c r="F88" s="15">
        <f t="shared" si="16"/>
        <v>72</v>
      </c>
      <c r="G88" s="195">
        <f>'[2]21'!H90</f>
        <v>38</v>
      </c>
      <c r="H88" s="196">
        <f>'[2]21'!I90</f>
        <v>0</v>
      </c>
      <c r="I88" s="196">
        <f>'[2]21'!J90</f>
        <v>0</v>
      </c>
      <c r="J88" s="196">
        <f>'[2]21'!K90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'[2]21'!B91</f>
        <v>42</v>
      </c>
      <c r="C89" s="196">
        <f>'[2]21'!C91</f>
        <v>30</v>
      </c>
      <c r="D89" s="196">
        <f>'[2]21'!D91</f>
        <v>0</v>
      </c>
      <c r="E89" s="196">
        <f>'[2]21'!E91</f>
        <v>0</v>
      </c>
      <c r="F89" s="15">
        <f t="shared" si="16"/>
        <v>72</v>
      </c>
      <c r="G89" s="195">
        <f>'[2]21'!H91</f>
        <v>38</v>
      </c>
      <c r="H89" s="196">
        <f>'[2]21'!I91</f>
        <v>0</v>
      </c>
      <c r="I89" s="196">
        <f>'[2]21'!J91</f>
        <v>0</v>
      </c>
      <c r="J89" s="196">
        <f>'[2]21'!K91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'[2]21'!B92</f>
        <v>42</v>
      </c>
      <c r="C90" s="196">
        <f>'[2]21'!C92</f>
        <v>30</v>
      </c>
      <c r="D90" s="196">
        <f>'[2]21'!D92</f>
        <v>0</v>
      </c>
      <c r="E90" s="196">
        <f>'[2]21'!E92</f>
        <v>0</v>
      </c>
      <c r="F90" s="15">
        <f t="shared" si="16"/>
        <v>72</v>
      </c>
      <c r="G90" s="195">
        <f>'[2]21'!H92</f>
        <v>38</v>
      </c>
      <c r="H90" s="196">
        <f>'[2]21'!I92</f>
        <v>0</v>
      </c>
      <c r="I90" s="196">
        <f>'[2]21'!J92</f>
        <v>0</v>
      </c>
      <c r="J90" s="196">
        <f>'[2]21'!K92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'[2]21'!B93</f>
        <v>42</v>
      </c>
      <c r="C91" s="196">
        <f>'[2]21'!C93</f>
        <v>30</v>
      </c>
      <c r="D91" s="196">
        <f>'[2]21'!D93</f>
        <v>0</v>
      </c>
      <c r="E91" s="196">
        <f>'[2]21'!E93</f>
        <v>0</v>
      </c>
      <c r="F91" s="15">
        <f t="shared" si="16"/>
        <v>72</v>
      </c>
      <c r="G91" s="195">
        <f>'[2]21'!H93</f>
        <v>38</v>
      </c>
      <c r="H91" s="196">
        <f>'[2]21'!I93</f>
        <v>0</v>
      </c>
      <c r="I91" s="196">
        <f>'[2]21'!J93</f>
        <v>0</v>
      </c>
      <c r="J91" s="196">
        <f>'[2]21'!K93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'[2]21'!B94</f>
        <v>42</v>
      </c>
      <c r="C92" s="196">
        <f>'[2]21'!C94</f>
        <v>30</v>
      </c>
      <c r="D92" s="196">
        <f>'[2]21'!D94</f>
        <v>0</v>
      </c>
      <c r="E92" s="196">
        <f>'[2]21'!E94</f>
        <v>0</v>
      </c>
      <c r="F92" s="15">
        <f t="shared" si="16"/>
        <v>72</v>
      </c>
      <c r="G92" s="195">
        <f>'[2]21'!H94</f>
        <v>38</v>
      </c>
      <c r="H92" s="196">
        <f>'[2]21'!I94</f>
        <v>0</v>
      </c>
      <c r="I92" s="196">
        <f>'[2]21'!J94</f>
        <v>0</v>
      </c>
      <c r="J92" s="196">
        <f>'[2]21'!K94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'[2]21'!B95</f>
        <v>42</v>
      </c>
      <c r="C93" s="196">
        <f>'[2]21'!C95</f>
        <v>30</v>
      </c>
      <c r="D93" s="196">
        <f>'[2]21'!D95</f>
        <v>0</v>
      </c>
      <c r="E93" s="196">
        <f>'[2]21'!E95</f>
        <v>0</v>
      </c>
      <c r="F93" s="15">
        <f t="shared" si="16"/>
        <v>72</v>
      </c>
      <c r="G93" s="195">
        <f>'[2]21'!H95</f>
        <v>38</v>
      </c>
      <c r="H93" s="196">
        <f>'[2]21'!I95</f>
        <v>0</v>
      </c>
      <c r="I93" s="196">
        <f>'[2]21'!J95</f>
        <v>0</v>
      </c>
      <c r="J93" s="196">
        <f>'[2]21'!K95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'[2]21'!B96</f>
        <v>42</v>
      </c>
      <c r="C94" s="196">
        <f>'[2]21'!C96</f>
        <v>30</v>
      </c>
      <c r="D94" s="196">
        <f>'[2]21'!D96</f>
        <v>0</v>
      </c>
      <c r="E94" s="196">
        <f>'[2]21'!E96</f>
        <v>0</v>
      </c>
      <c r="F94" s="15">
        <f t="shared" si="16"/>
        <v>72</v>
      </c>
      <c r="G94" s="195">
        <f>'[2]21'!H96</f>
        <v>38</v>
      </c>
      <c r="H94" s="196">
        <f>'[2]21'!I96</f>
        <v>0</v>
      </c>
      <c r="I94" s="196">
        <f>'[2]21'!J96</f>
        <v>0</v>
      </c>
      <c r="J94" s="196">
        <f>'[2]21'!K96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'[2]21'!B97</f>
        <v>42</v>
      </c>
      <c r="C95" s="196">
        <f>'[2]21'!C97</f>
        <v>30</v>
      </c>
      <c r="D95" s="196">
        <f>'[2]21'!D97</f>
        <v>0</v>
      </c>
      <c r="E95" s="196">
        <f>'[2]21'!E97</f>
        <v>0</v>
      </c>
      <c r="F95" s="15">
        <f t="shared" si="16"/>
        <v>72</v>
      </c>
      <c r="G95" s="195">
        <f>'[2]21'!H97</f>
        <v>38</v>
      </c>
      <c r="H95" s="196">
        <f>'[2]21'!I97</f>
        <v>0</v>
      </c>
      <c r="I95" s="196">
        <f>'[2]21'!J97</f>
        <v>0</v>
      </c>
      <c r="J95" s="196">
        <f>'[2]21'!K97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'[2]21'!B98</f>
        <v>42</v>
      </c>
      <c r="C96" s="196">
        <f>'[2]21'!C98</f>
        <v>30</v>
      </c>
      <c r="D96" s="196">
        <f>'[2]21'!D98</f>
        <v>0</v>
      </c>
      <c r="E96" s="196">
        <f>'[2]21'!E98</f>
        <v>0</v>
      </c>
      <c r="F96" s="15">
        <f t="shared" si="16"/>
        <v>72</v>
      </c>
      <c r="G96" s="195">
        <f>'[2]21'!H98</f>
        <v>38</v>
      </c>
      <c r="H96" s="196">
        <f>'[2]21'!I98</f>
        <v>0</v>
      </c>
      <c r="I96" s="196">
        <f>'[2]21'!J98</f>
        <v>0</v>
      </c>
      <c r="J96" s="196">
        <f>'[2]21'!K98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'[2]21'!B99</f>
        <v>42</v>
      </c>
      <c r="C97" s="196">
        <f>'[2]21'!C99</f>
        <v>30</v>
      </c>
      <c r="D97" s="196">
        <f>'[2]21'!D99</f>
        <v>0</v>
      </c>
      <c r="E97" s="196">
        <f>'[2]21'!E99</f>
        <v>0</v>
      </c>
      <c r="F97" s="15">
        <f t="shared" si="16"/>
        <v>72</v>
      </c>
      <c r="G97" s="195">
        <f>'[2]21'!H99</f>
        <v>38</v>
      </c>
      <c r="H97" s="196">
        <f>'[2]21'!I99</f>
        <v>0</v>
      </c>
      <c r="I97" s="196">
        <f>'[2]21'!J99</f>
        <v>0</v>
      </c>
      <c r="J97" s="196">
        <f>'[2]21'!K99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'[2]21'!B100</f>
        <v>42</v>
      </c>
      <c r="C98" s="196">
        <f>'[2]21'!C100</f>
        <v>30</v>
      </c>
      <c r="D98" s="196">
        <f>'[2]21'!D100</f>
        <v>0</v>
      </c>
      <c r="E98" s="196">
        <f>'[2]21'!E100</f>
        <v>0</v>
      </c>
      <c r="F98" s="15">
        <f t="shared" si="16"/>
        <v>72</v>
      </c>
      <c r="G98" s="195">
        <f>'[2]21'!H100</f>
        <v>38</v>
      </c>
      <c r="H98" s="196">
        <f>'[2]21'!I100</f>
        <v>0</v>
      </c>
      <c r="I98" s="196">
        <f>'[2]21'!J100</f>
        <v>0</v>
      </c>
      <c r="J98" s="196">
        <f>'[2]21'!K100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0.89024999999999999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0.89024999999999999</v>
      </c>
      <c r="L99" s="128">
        <f t="shared" si="17"/>
        <v>2.4E-2</v>
      </c>
      <c r="M99" s="128">
        <f t="shared" si="17"/>
        <v>0.8779499999999999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0.8779499999999999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320</v>
      </c>
      <c r="G3" s="16">
        <f>'[3]21'!G5</f>
        <v>420</v>
      </c>
      <c r="H3" s="17">
        <f>SUM(B3:G3)</f>
        <v>1060</v>
      </c>
      <c r="I3" s="15">
        <f>'[3]21'!J5</f>
        <v>320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150</v>
      </c>
      <c r="N3" s="16">
        <f>'[3]21'!O5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14.78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14.78</v>
      </c>
      <c r="AL3" s="8">
        <f t="shared" ref="AL3:AQ18" si="3">Q3-X3-AE3</f>
        <v>273.22000000000003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423.22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14.78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14.78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14.78</v>
      </c>
      <c r="BP3" s="139">
        <f>BL3-BN3</f>
        <v>-32</v>
      </c>
      <c r="BQ3" s="139">
        <f>BM3-BO3</f>
        <v>-14.78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320</v>
      </c>
      <c r="G4" s="16">
        <f>'[3]21'!G6</f>
        <v>420</v>
      </c>
      <c r="H4" s="17">
        <f>SUM(B4:G4)</f>
        <v>1060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150</v>
      </c>
      <c r="N4" s="16">
        <f>'[3]21'!O6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14.78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14.78</v>
      </c>
      <c r="AL4" s="8">
        <f t="shared" si="3"/>
        <v>273.22000000000003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423.22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14.78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14.78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14.78</v>
      </c>
      <c r="BP4" s="139">
        <f t="shared" ref="BP4:BP67" si="25">BL4-BN4</f>
        <v>-32</v>
      </c>
      <c r="BQ4" s="139">
        <f t="shared" ref="BQ4:BQ67" si="26">BM4-BO4</f>
        <v>-14.78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320</v>
      </c>
      <c r="G5" s="16">
        <f>'[3]21'!G7</f>
        <v>420</v>
      </c>
      <c r="H5" s="17">
        <f t="shared" ref="H5:H68" si="27">SUM(B5:G5)</f>
        <v>1060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150</v>
      </c>
      <c r="N5" s="16">
        <f>'[3]21'!O7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14.78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14.78</v>
      </c>
      <c r="AL5" s="8">
        <f t="shared" si="3"/>
        <v>273.22000000000003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423.22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14.78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14.78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14.78</v>
      </c>
      <c r="BP5" s="139">
        <f t="shared" si="25"/>
        <v>-32</v>
      </c>
      <c r="BQ5" s="139">
        <f t="shared" si="26"/>
        <v>-14.78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320</v>
      </c>
      <c r="G6" s="16">
        <f>'[3]21'!G8</f>
        <v>420</v>
      </c>
      <c r="H6" s="17">
        <f t="shared" si="27"/>
        <v>1060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150</v>
      </c>
      <c r="N6" s="16">
        <f>'[3]21'!O8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14.78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14.78</v>
      </c>
      <c r="AL6" s="8">
        <f t="shared" si="3"/>
        <v>273.22000000000003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423.22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14.78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14.78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14.78</v>
      </c>
      <c r="BP6" s="139">
        <f t="shared" si="25"/>
        <v>-32</v>
      </c>
      <c r="BQ6" s="139">
        <f t="shared" si="26"/>
        <v>-14.78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320</v>
      </c>
      <c r="G7" s="16">
        <f>'[3]21'!G9</f>
        <v>420</v>
      </c>
      <c r="H7" s="17">
        <f t="shared" si="27"/>
        <v>1060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150</v>
      </c>
      <c r="N7" s="16">
        <f>'[3]21'!O9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14.78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14.78</v>
      </c>
      <c r="AL7" s="8">
        <f t="shared" si="3"/>
        <v>273.22000000000003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423.22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14.78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14.78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14.78</v>
      </c>
      <c r="BP7" s="139">
        <f t="shared" si="25"/>
        <v>-32</v>
      </c>
      <c r="BQ7" s="139">
        <f t="shared" si="26"/>
        <v>-14.78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320</v>
      </c>
      <c r="G8" s="16">
        <f>'[3]21'!G10</f>
        <v>420</v>
      </c>
      <c r="H8" s="17">
        <f t="shared" si="27"/>
        <v>1060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150</v>
      </c>
      <c r="N8" s="16">
        <f>'[3]21'!O10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14.78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14.78</v>
      </c>
      <c r="AL8" s="8">
        <f t="shared" si="3"/>
        <v>273.22000000000003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423.22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14.78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14.78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14.78</v>
      </c>
      <c r="BP8" s="139">
        <f t="shared" si="25"/>
        <v>-32</v>
      </c>
      <c r="BQ8" s="139">
        <f t="shared" si="26"/>
        <v>-14.78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320</v>
      </c>
      <c r="G9" s="16">
        <f>'[3]21'!G11</f>
        <v>420</v>
      </c>
      <c r="H9" s="17">
        <f t="shared" si="27"/>
        <v>1060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150</v>
      </c>
      <c r="N9" s="16">
        <f>'[3]21'!O11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23.39</v>
      </c>
      <c r="AE9" s="8">
        <f t="shared" si="11"/>
        <v>23.39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23.39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423.22</v>
      </c>
      <c r="AW9" s="199">
        <v>23.39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23.39</v>
      </c>
      <c r="BD9" s="199">
        <v>23.39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23.39</v>
      </c>
      <c r="BL9" s="8">
        <f t="shared" si="21"/>
        <v>0</v>
      </c>
      <c r="BM9" s="8">
        <f t="shared" si="22"/>
        <v>0</v>
      </c>
      <c r="BN9" s="8">
        <f t="shared" si="23"/>
        <v>23.39</v>
      </c>
      <c r="BO9" s="8">
        <f t="shared" si="24"/>
        <v>23.39</v>
      </c>
      <c r="BP9" s="139">
        <f t="shared" si="25"/>
        <v>-23.39</v>
      </c>
      <c r="BQ9" s="139">
        <f t="shared" si="26"/>
        <v>-23.39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320</v>
      </c>
      <c r="G10" s="16">
        <f>'[3]21'!G12</f>
        <v>420</v>
      </c>
      <c r="H10" s="17">
        <f t="shared" si="27"/>
        <v>1060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150</v>
      </c>
      <c r="N10" s="16">
        <f>'[3]21'!O12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23.39</v>
      </c>
      <c r="AE10" s="8">
        <f t="shared" si="11"/>
        <v>23.39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23.39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423.22</v>
      </c>
      <c r="AW10" s="199">
        <v>23.39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23.39</v>
      </c>
      <c r="BD10" s="199">
        <v>23.39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23.39</v>
      </c>
      <c r="BL10" s="8">
        <f t="shared" si="21"/>
        <v>0</v>
      </c>
      <c r="BM10" s="8">
        <f t="shared" si="22"/>
        <v>0</v>
      </c>
      <c r="BN10" s="8">
        <f t="shared" si="23"/>
        <v>23.39</v>
      </c>
      <c r="BO10" s="8">
        <f t="shared" si="24"/>
        <v>23.39</v>
      </c>
      <c r="BP10" s="139">
        <f t="shared" si="25"/>
        <v>-23.39</v>
      </c>
      <c r="BQ10" s="139">
        <f t="shared" si="26"/>
        <v>-23.39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320</v>
      </c>
      <c r="G11" s="16">
        <f>'[3]21'!G13</f>
        <v>420</v>
      </c>
      <c r="H11" s="17">
        <f t="shared" si="27"/>
        <v>1060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150</v>
      </c>
      <c r="N11" s="16">
        <f>'[3]21'!O13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423.22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0</v>
      </c>
      <c r="BM11" s="8">
        <f t="shared" si="22"/>
        <v>0</v>
      </c>
      <c r="BN11" s="8">
        <f t="shared" si="23"/>
        <v>23.39</v>
      </c>
      <c r="BO11" s="8">
        <f t="shared" si="24"/>
        <v>23.39</v>
      </c>
      <c r="BP11" s="139">
        <f t="shared" si="25"/>
        <v>-23.39</v>
      </c>
      <c r="BQ11" s="139">
        <f t="shared" si="26"/>
        <v>-23.39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320</v>
      </c>
      <c r="G12" s="16">
        <f>'[3]21'!G14</f>
        <v>420</v>
      </c>
      <c r="H12" s="17">
        <f t="shared" si="27"/>
        <v>1060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150</v>
      </c>
      <c r="N12" s="16">
        <f>'[3]21'!O14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423.22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0</v>
      </c>
      <c r="BM12" s="8">
        <f t="shared" si="22"/>
        <v>0</v>
      </c>
      <c r="BN12" s="8">
        <f t="shared" si="23"/>
        <v>23.39</v>
      </c>
      <c r="BO12" s="8">
        <f t="shared" si="24"/>
        <v>23.39</v>
      </c>
      <c r="BP12" s="139">
        <f t="shared" si="25"/>
        <v>-23.39</v>
      </c>
      <c r="BQ12" s="139">
        <f t="shared" si="26"/>
        <v>-23.39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320</v>
      </c>
      <c r="G13" s="16">
        <f>'[3]21'!G15</f>
        <v>420</v>
      </c>
      <c r="H13" s="17">
        <f t="shared" si="27"/>
        <v>1060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150</v>
      </c>
      <c r="N13" s="16">
        <f>'[3]21'!O15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423.22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0</v>
      </c>
      <c r="BM13" s="8">
        <f t="shared" si="22"/>
        <v>0</v>
      </c>
      <c r="BN13" s="8">
        <f t="shared" si="23"/>
        <v>23.39</v>
      </c>
      <c r="BO13" s="8">
        <f t="shared" si="24"/>
        <v>23.39</v>
      </c>
      <c r="BP13" s="139">
        <f t="shared" si="25"/>
        <v>-23.39</v>
      </c>
      <c r="BQ13" s="139">
        <f t="shared" si="26"/>
        <v>-23.39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320</v>
      </c>
      <c r="G14" s="16">
        <f>'[3]21'!G16</f>
        <v>420</v>
      </c>
      <c r="H14" s="17">
        <f t="shared" si="27"/>
        <v>1060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150</v>
      </c>
      <c r="N14" s="16">
        <f>'[3]21'!O16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423.22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0</v>
      </c>
      <c r="BM14" s="8">
        <f t="shared" si="22"/>
        <v>0</v>
      </c>
      <c r="BN14" s="8">
        <f t="shared" si="23"/>
        <v>23.39</v>
      </c>
      <c r="BO14" s="8">
        <f t="shared" si="24"/>
        <v>23.39</v>
      </c>
      <c r="BP14" s="139">
        <f t="shared" si="25"/>
        <v>-23.39</v>
      </c>
      <c r="BQ14" s="139">
        <f t="shared" si="26"/>
        <v>-23.39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320</v>
      </c>
      <c r="G15" s="16">
        <f>'[3]21'!G17</f>
        <v>420</v>
      </c>
      <c r="H15" s="17">
        <f t="shared" si="27"/>
        <v>1060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150</v>
      </c>
      <c r="N15" s="16">
        <f>'[3]21'!O17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423.22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0</v>
      </c>
      <c r="BM15" s="8">
        <f t="shared" si="22"/>
        <v>0</v>
      </c>
      <c r="BN15" s="8">
        <f t="shared" si="23"/>
        <v>23.39</v>
      </c>
      <c r="BO15" s="8">
        <f t="shared" si="24"/>
        <v>23.39</v>
      </c>
      <c r="BP15" s="139">
        <f t="shared" si="25"/>
        <v>-23.39</v>
      </c>
      <c r="BQ15" s="139">
        <f t="shared" si="26"/>
        <v>-23.39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320</v>
      </c>
      <c r="G16" s="16">
        <f>'[3]21'!G18</f>
        <v>420</v>
      </c>
      <c r="H16" s="17">
        <f t="shared" si="27"/>
        <v>1060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150</v>
      </c>
      <c r="N16" s="16">
        <f>'[3]21'!O18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423.22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0</v>
      </c>
      <c r="BM16" s="8">
        <f t="shared" si="22"/>
        <v>0</v>
      </c>
      <c r="BN16" s="8">
        <f t="shared" si="23"/>
        <v>23.39</v>
      </c>
      <c r="BO16" s="8">
        <f t="shared" si="24"/>
        <v>23.39</v>
      </c>
      <c r="BP16" s="139">
        <f t="shared" si="25"/>
        <v>-23.39</v>
      </c>
      <c r="BQ16" s="139">
        <f t="shared" si="26"/>
        <v>-23.39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320</v>
      </c>
      <c r="G17" s="16">
        <f>'[3]21'!G19</f>
        <v>420</v>
      </c>
      <c r="H17" s="17">
        <f t="shared" si="27"/>
        <v>1060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150</v>
      </c>
      <c r="N17" s="16">
        <f>'[3]21'!O19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423.22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0</v>
      </c>
      <c r="BM17" s="8">
        <f t="shared" si="22"/>
        <v>0</v>
      </c>
      <c r="BN17" s="8">
        <f t="shared" si="23"/>
        <v>23.39</v>
      </c>
      <c r="BO17" s="8">
        <f t="shared" si="24"/>
        <v>23.39</v>
      </c>
      <c r="BP17" s="139">
        <f t="shared" si="25"/>
        <v>-23.39</v>
      </c>
      <c r="BQ17" s="139">
        <f t="shared" si="26"/>
        <v>-23.39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320</v>
      </c>
      <c r="G18" s="16">
        <f>'[3]21'!G20</f>
        <v>420</v>
      </c>
      <c r="H18" s="17">
        <f t="shared" si="27"/>
        <v>1060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150</v>
      </c>
      <c r="N18" s="16">
        <f>'[3]21'!O20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423.22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0</v>
      </c>
      <c r="BM18" s="8">
        <f t="shared" si="22"/>
        <v>0</v>
      </c>
      <c r="BN18" s="8">
        <f t="shared" si="23"/>
        <v>23.39</v>
      </c>
      <c r="BO18" s="8">
        <f t="shared" si="24"/>
        <v>23.39</v>
      </c>
      <c r="BP18" s="139">
        <f t="shared" si="25"/>
        <v>-23.39</v>
      </c>
      <c r="BQ18" s="139">
        <f t="shared" si="26"/>
        <v>-23.39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320</v>
      </c>
      <c r="G19" s="16">
        <f>'[3]21'!G21</f>
        <v>420</v>
      </c>
      <c r="H19" s="17">
        <f t="shared" si="27"/>
        <v>1060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150</v>
      </c>
      <c r="N19" s="16">
        <f>'[3]21'!O21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23.39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23.39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423.22</v>
      </c>
      <c r="AW19" s="199">
        <v>23.39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23.39</v>
      </c>
      <c r="BD19" s="199">
        <v>23.39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23.39</v>
      </c>
      <c r="BL19" s="8">
        <f t="shared" si="21"/>
        <v>0</v>
      </c>
      <c r="BM19" s="8">
        <f t="shared" si="22"/>
        <v>0</v>
      </c>
      <c r="BN19" s="8">
        <f t="shared" si="23"/>
        <v>23.39</v>
      </c>
      <c r="BO19" s="8">
        <f t="shared" si="24"/>
        <v>23.39</v>
      </c>
      <c r="BP19" s="139">
        <f t="shared" si="25"/>
        <v>-23.39</v>
      </c>
      <c r="BQ19" s="139">
        <f t="shared" si="26"/>
        <v>-23.39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320</v>
      </c>
      <c r="G20" s="16">
        <f>'[3]21'!G22</f>
        <v>420</v>
      </c>
      <c r="H20" s="17">
        <f t="shared" si="27"/>
        <v>1060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150</v>
      </c>
      <c r="N20" s="16">
        <f>'[3]21'!O22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23.39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23.39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423.22</v>
      </c>
      <c r="AW20" s="199">
        <v>23.39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23.39</v>
      </c>
      <c r="BD20" s="199">
        <v>23.39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23.39</v>
      </c>
      <c r="BL20" s="8">
        <f t="shared" si="21"/>
        <v>0</v>
      </c>
      <c r="BM20" s="8">
        <f t="shared" si="22"/>
        <v>0</v>
      </c>
      <c r="BN20" s="8">
        <f t="shared" si="23"/>
        <v>23.39</v>
      </c>
      <c r="BO20" s="8">
        <f t="shared" si="24"/>
        <v>23.39</v>
      </c>
      <c r="BP20" s="139">
        <f t="shared" si="25"/>
        <v>-23.39</v>
      </c>
      <c r="BQ20" s="139">
        <f t="shared" si="26"/>
        <v>-23.39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320</v>
      </c>
      <c r="G21" s="16">
        <f>'[3]21'!G23</f>
        <v>420</v>
      </c>
      <c r="H21" s="17">
        <f t="shared" si="27"/>
        <v>1060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150</v>
      </c>
      <c r="N21" s="16">
        <f>'[3]21'!O23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23.39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423.22</v>
      </c>
      <c r="AW21" s="199">
        <v>23.39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23.39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0</v>
      </c>
      <c r="BM21" s="8">
        <f t="shared" si="22"/>
        <v>0</v>
      </c>
      <c r="BN21" s="8">
        <f t="shared" si="23"/>
        <v>23.39</v>
      </c>
      <c r="BO21" s="8">
        <f t="shared" si="24"/>
        <v>23.39</v>
      </c>
      <c r="BP21" s="139">
        <f t="shared" si="25"/>
        <v>-23.39</v>
      </c>
      <c r="BQ21" s="139">
        <f t="shared" si="26"/>
        <v>-23.39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320</v>
      </c>
      <c r="G22" s="16">
        <f>'[3]21'!G24</f>
        <v>420</v>
      </c>
      <c r="H22" s="17">
        <f t="shared" si="27"/>
        <v>1060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150</v>
      </c>
      <c r="N22" s="16">
        <f>'[3]21'!O24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23.39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23.39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423.22</v>
      </c>
      <c r="AW22" s="199">
        <v>23.39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23.39</v>
      </c>
      <c r="BD22" s="199">
        <v>23.39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23.39</v>
      </c>
      <c r="BL22" s="8">
        <f t="shared" si="21"/>
        <v>0</v>
      </c>
      <c r="BM22" s="8">
        <f t="shared" si="22"/>
        <v>0</v>
      </c>
      <c r="BN22" s="8">
        <f t="shared" si="23"/>
        <v>23.39</v>
      </c>
      <c r="BO22" s="8">
        <f t="shared" si="24"/>
        <v>23.39</v>
      </c>
      <c r="BP22" s="139">
        <f t="shared" si="25"/>
        <v>-23.39</v>
      </c>
      <c r="BQ22" s="139">
        <f t="shared" si="26"/>
        <v>-23.39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320</v>
      </c>
      <c r="G23" s="16">
        <f>'[3]21'!G25</f>
        <v>420</v>
      </c>
      <c r="H23" s="17">
        <f t="shared" si="27"/>
        <v>1060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150</v>
      </c>
      <c r="N23" s="16">
        <f>'[3]21'!O25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14.78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14.78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423.22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14.78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14.78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14.78</v>
      </c>
      <c r="BP23" s="139">
        <f t="shared" si="25"/>
        <v>-32</v>
      </c>
      <c r="BQ23" s="139">
        <f t="shared" si="26"/>
        <v>-14.78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320</v>
      </c>
      <c r="G24" s="16">
        <f>'[3]21'!G26</f>
        <v>420</v>
      </c>
      <c r="H24" s="17">
        <f t="shared" si="27"/>
        <v>1060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190</v>
      </c>
      <c r="N24" s="16">
        <f>'[3]21'!O26</f>
        <v>0</v>
      </c>
      <c r="O24" s="17">
        <f t="shared" si="28"/>
        <v>510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190</v>
      </c>
      <c r="V24" s="16">
        <f t="shared" si="29"/>
        <v>0</v>
      </c>
      <c r="W24" s="17">
        <f t="shared" si="30"/>
        <v>510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14.78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14.78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190</v>
      </c>
      <c r="AQ24" s="8">
        <f t="shared" si="31"/>
        <v>0</v>
      </c>
      <c r="AR24" s="8">
        <f t="shared" si="18"/>
        <v>463.22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14.78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14.78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14.78</v>
      </c>
      <c r="BP24" s="139">
        <f t="shared" si="25"/>
        <v>-32</v>
      </c>
      <c r="BQ24" s="139">
        <f t="shared" si="26"/>
        <v>-14.78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320</v>
      </c>
      <c r="G25" s="16">
        <f>'[3]21'!G27</f>
        <v>420</v>
      </c>
      <c r="H25" s="17">
        <f t="shared" si="27"/>
        <v>1060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150</v>
      </c>
      <c r="N25" s="16">
        <f>'[3]21'!O27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2.1800000000000002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2.1800000000000002</v>
      </c>
      <c r="AL25" s="8">
        <f t="shared" si="31"/>
        <v>285.82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435.82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2.1800000000000002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2.1800000000000002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2.1800000000000002</v>
      </c>
      <c r="BP25" s="139">
        <f t="shared" si="25"/>
        <v>-32</v>
      </c>
      <c r="BQ25" s="139">
        <f t="shared" si="26"/>
        <v>-2.1800000000000002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320</v>
      </c>
      <c r="G26" s="16">
        <f>'[3]21'!G28</f>
        <v>420</v>
      </c>
      <c r="H26" s="17">
        <f t="shared" si="27"/>
        <v>1060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150</v>
      </c>
      <c r="N26" s="16">
        <f>'[3]21'!O28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2.1800000000000002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2.1800000000000002</v>
      </c>
      <c r="AL26" s="8">
        <f t="shared" si="31"/>
        <v>285.82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435.82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2.1800000000000002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2.1800000000000002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2.1800000000000002</v>
      </c>
      <c r="BP26" s="139">
        <f t="shared" si="25"/>
        <v>-32</v>
      </c>
      <c r="BQ26" s="139">
        <f t="shared" si="26"/>
        <v>-2.1800000000000002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320</v>
      </c>
      <c r="G27" s="16">
        <f>'[3]21'!G29</f>
        <v>420</v>
      </c>
      <c r="H27" s="17">
        <f t="shared" si="27"/>
        <v>1060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150</v>
      </c>
      <c r="N27" s="16">
        <f>'[3]21'!O29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2.1800000000000002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2.1800000000000002</v>
      </c>
      <c r="AL27" s="8">
        <f t="shared" si="31"/>
        <v>285.82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435.82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2.1800000000000002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2.1800000000000002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2.1800000000000002</v>
      </c>
      <c r="BP27" s="139">
        <f t="shared" si="25"/>
        <v>-32</v>
      </c>
      <c r="BQ27" s="139">
        <f t="shared" si="26"/>
        <v>-2.1800000000000002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320</v>
      </c>
      <c r="G28" s="16">
        <f>'[3]21'!G30</f>
        <v>420</v>
      </c>
      <c r="H28" s="17">
        <f t="shared" si="27"/>
        <v>1060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150</v>
      </c>
      <c r="N28" s="16">
        <f>'[3]21'!O30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2.1800000000000002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2.1800000000000002</v>
      </c>
      <c r="AL28" s="8">
        <f t="shared" si="31"/>
        <v>285.82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435.82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2.1800000000000002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2.1800000000000002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2.1800000000000002</v>
      </c>
      <c r="BP28" s="139">
        <f t="shared" si="25"/>
        <v>-32</v>
      </c>
      <c r="BQ28" s="139">
        <f t="shared" si="26"/>
        <v>-2.1800000000000002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320</v>
      </c>
      <c r="G29" s="16">
        <f>'[3]21'!G31</f>
        <v>420</v>
      </c>
      <c r="H29" s="17">
        <f t="shared" si="27"/>
        <v>1060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150</v>
      </c>
      <c r="N29" s="16">
        <f>'[3]21'!O31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2.1800000000000002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2.1800000000000002</v>
      </c>
      <c r="AL29" s="8">
        <f t="shared" si="31"/>
        <v>285.82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435.82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2.1800000000000002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2.1800000000000002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2.1800000000000002</v>
      </c>
      <c r="BP29" s="139">
        <f t="shared" si="25"/>
        <v>-32</v>
      </c>
      <c r="BQ29" s="139">
        <f t="shared" si="26"/>
        <v>-2.1800000000000002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320</v>
      </c>
      <c r="G30" s="16">
        <f>'[3]21'!G32</f>
        <v>420</v>
      </c>
      <c r="H30" s="17">
        <f t="shared" si="27"/>
        <v>1060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150</v>
      </c>
      <c r="N30" s="16">
        <f>'[3]21'!O32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2.1800000000000002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2.1800000000000002</v>
      </c>
      <c r="AL30" s="8">
        <f t="shared" si="31"/>
        <v>285.82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435.82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2.1800000000000002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2.1800000000000002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2.1800000000000002</v>
      </c>
      <c r="BP30" s="139">
        <f t="shared" si="25"/>
        <v>-32</v>
      </c>
      <c r="BQ30" s="139">
        <f t="shared" si="26"/>
        <v>-2.1800000000000002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320</v>
      </c>
      <c r="G31" s="16">
        <f>'[3]21'!G33</f>
        <v>420</v>
      </c>
      <c r="H31" s="17">
        <f t="shared" si="27"/>
        <v>1060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150</v>
      </c>
      <c r="N31" s="16">
        <f>'[3]21'!O33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14.78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14.78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423.22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14.78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14.78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14.78</v>
      </c>
      <c r="BP31" s="139">
        <f t="shared" si="25"/>
        <v>-32</v>
      </c>
      <c r="BQ31" s="139">
        <f t="shared" si="26"/>
        <v>-14.78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320</v>
      </c>
      <c r="G32" s="16">
        <f>'[3]21'!G34</f>
        <v>420</v>
      </c>
      <c r="H32" s="17">
        <f t="shared" si="27"/>
        <v>1060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150</v>
      </c>
      <c r="N32" s="16">
        <f>'[3]21'!O34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14.78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14.78</v>
      </c>
      <c r="AL32" s="8">
        <f t="shared" si="31"/>
        <v>273.22000000000003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423.22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14.78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14.78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14.78</v>
      </c>
      <c r="BP32" s="139">
        <f t="shared" si="25"/>
        <v>-32</v>
      </c>
      <c r="BQ32" s="139">
        <f t="shared" si="26"/>
        <v>-14.78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320</v>
      </c>
      <c r="G33" s="16">
        <f>'[3]21'!G35</f>
        <v>420</v>
      </c>
      <c r="H33" s="17">
        <f t="shared" si="27"/>
        <v>1060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150</v>
      </c>
      <c r="N33" s="16">
        <f>'[3]21'!O35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14.78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14.78</v>
      </c>
      <c r="AL33" s="8">
        <f t="shared" si="31"/>
        <v>273.22000000000003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423.22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14.78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14.78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14.78</v>
      </c>
      <c r="BP33" s="139">
        <f t="shared" si="25"/>
        <v>-32</v>
      </c>
      <c r="BQ33" s="139">
        <f t="shared" si="26"/>
        <v>-14.78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320</v>
      </c>
      <c r="G34" s="16">
        <f>'[3]21'!G36</f>
        <v>420</v>
      </c>
      <c r="H34" s="17">
        <f t="shared" si="27"/>
        <v>1060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150</v>
      </c>
      <c r="N34" s="16">
        <f>'[3]21'!O36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14.78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14.78</v>
      </c>
      <c r="AL34" s="8">
        <f t="shared" si="31"/>
        <v>273.22000000000003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423.22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14.78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14.78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14.78</v>
      </c>
      <c r="BP34" s="139">
        <f t="shared" si="25"/>
        <v>-32</v>
      </c>
      <c r="BQ34" s="139">
        <f t="shared" si="26"/>
        <v>-14.78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320</v>
      </c>
      <c r="G35" s="16">
        <f>'[3]21'!G37</f>
        <v>420</v>
      </c>
      <c r="H35" s="17">
        <f t="shared" si="27"/>
        <v>1060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150</v>
      </c>
      <c r="N35" s="16">
        <f>'[3]21'!O37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23.39</v>
      </c>
      <c r="AE35" s="8">
        <f t="shared" si="11"/>
        <v>23.39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23.39</v>
      </c>
      <c r="AL35" s="8">
        <f t="shared" si="31"/>
        <v>273.22000000000003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423.22</v>
      </c>
      <c r="AW35" s="199">
        <v>23.39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23.39</v>
      </c>
      <c r="BD35" s="199">
        <v>23.39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23.39</v>
      </c>
      <c r="BL35" s="8">
        <f t="shared" si="21"/>
        <v>0</v>
      </c>
      <c r="BM35" s="8">
        <f t="shared" si="22"/>
        <v>0</v>
      </c>
      <c r="BN35" s="8">
        <f t="shared" si="23"/>
        <v>23.39</v>
      </c>
      <c r="BO35" s="8">
        <f t="shared" si="24"/>
        <v>23.39</v>
      </c>
      <c r="BP35" s="139">
        <f t="shared" si="25"/>
        <v>-23.39</v>
      </c>
      <c r="BQ35" s="139">
        <f t="shared" si="26"/>
        <v>-23.39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320</v>
      </c>
      <c r="G36" s="16">
        <f>'[3]21'!G38</f>
        <v>420</v>
      </c>
      <c r="H36" s="17">
        <f t="shared" si="27"/>
        <v>1060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150</v>
      </c>
      <c r="N36" s="16">
        <f>'[3]21'!O38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23.39</v>
      </c>
      <c r="AE36" s="8">
        <f t="shared" si="11"/>
        <v>23.39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23.39</v>
      </c>
      <c r="AL36" s="8">
        <f t="shared" si="31"/>
        <v>273.22000000000003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423.22</v>
      </c>
      <c r="AW36" s="199">
        <v>23.39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23.39</v>
      </c>
      <c r="BD36" s="199">
        <v>23.39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23.39</v>
      </c>
      <c r="BL36" s="8">
        <f t="shared" si="21"/>
        <v>0</v>
      </c>
      <c r="BM36" s="8">
        <f t="shared" si="22"/>
        <v>0</v>
      </c>
      <c r="BN36" s="8">
        <f t="shared" si="23"/>
        <v>23.39</v>
      </c>
      <c r="BO36" s="8">
        <f t="shared" si="24"/>
        <v>23.39</v>
      </c>
      <c r="BP36" s="139">
        <f t="shared" si="25"/>
        <v>-23.39</v>
      </c>
      <c r="BQ36" s="139">
        <f t="shared" si="26"/>
        <v>-23.39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320</v>
      </c>
      <c r="G37" s="16">
        <f>'[3]21'!G39</f>
        <v>420</v>
      </c>
      <c r="H37" s="17">
        <f t="shared" si="27"/>
        <v>1060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150</v>
      </c>
      <c r="N37" s="16">
        <f>'[3]21'!O39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23.39</v>
      </c>
      <c r="AE37" s="8">
        <f t="shared" si="11"/>
        <v>23.39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23.39</v>
      </c>
      <c r="AL37" s="8">
        <f t="shared" si="31"/>
        <v>273.22000000000003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423.22</v>
      </c>
      <c r="AW37" s="199">
        <v>23.39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23.39</v>
      </c>
      <c r="BD37" s="199">
        <v>23.39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23.39</v>
      </c>
      <c r="BL37" s="8">
        <f t="shared" si="21"/>
        <v>0</v>
      </c>
      <c r="BM37" s="8">
        <f t="shared" si="22"/>
        <v>0</v>
      </c>
      <c r="BN37" s="8">
        <f t="shared" si="23"/>
        <v>23.39</v>
      </c>
      <c r="BO37" s="8">
        <f t="shared" si="24"/>
        <v>23.39</v>
      </c>
      <c r="BP37" s="139">
        <f t="shared" si="25"/>
        <v>-23.39</v>
      </c>
      <c r="BQ37" s="139">
        <f t="shared" si="26"/>
        <v>-23.39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320</v>
      </c>
      <c r="G38" s="16">
        <f>'[3]21'!G40</f>
        <v>420</v>
      </c>
      <c r="H38" s="17">
        <f t="shared" si="27"/>
        <v>1060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150</v>
      </c>
      <c r="N38" s="16">
        <f>'[3]21'!O40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23.39</v>
      </c>
      <c r="AE38" s="8">
        <f t="shared" si="11"/>
        <v>23.39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23.39</v>
      </c>
      <c r="AL38" s="8">
        <f t="shared" si="31"/>
        <v>273.22000000000003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423.22</v>
      </c>
      <c r="AW38" s="199">
        <v>23.39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23.39</v>
      </c>
      <c r="BD38" s="199">
        <v>23.39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23.39</v>
      </c>
      <c r="BL38" s="8">
        <f t="shared" si="21"/>
        <v>0</v>
      </c>
      <c r="BM38" s="8">
        <f t="shared" si="22"/>
        <v>0</v>
      </c>
      <c r="BN38" s="8">
        <f t="shared" si="23"/>
        <v>23.39</v>
      </c>
      <c r="BO38" s="8">
        <f t="shared" si="24"/>
        <v>23.39</v>
      </c>
      <c r="BP38" s="139">
        <f t="shared" si="25"/>
        <v>-23.39</v>
      </c>
      <c r="BQ38" s="139">
        <f t="shared" si="26"/>
        <v>-23.39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320</v>
      </c>
      <c r="G39" s="16">
        <f>'[3]21'!G41</f>
        <v>420</v>
      </c>
      <c r="H39" s="17">
        <f t="shared" si="27"/>
        <v>1060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150</v>
      </c>
      <c r="N39" s="16">
        <f>'[3]21'!O41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23.39</v>
      </c>
      <c r="AE39" s="8">
        <f t="shared" si="11"/>
        <v>23.39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23.39</v>
      </c>
      <c r="AL39" s="8">
        <f t="shared" si="31"/>
        <v>273.22000000000003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423.22</v>
      </c>
      <c r="AW39" s="199">
        <v>23.39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23.39</v>
      </c>
      <c r="BD39" s="199">
        <v>23.39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23.39</v>
      </c>
      <c r="BL39" s="8">
        <f t="shared" si="21"/>
        <v>0</v>
      </c>
      <c r="BM39" s="8">
        <f t="shared" si="22"/>
        <v>0</v>
      </c>
      <c r="BN39" s="8">
        <f t="shared" si="23"/>
        <v>23.39</v>
      </c>
      <c r="BO39" s="8">
        <f t="shared" si="24"/>
        <v>23.39</v>
      </c>
      <c r="BP39" s="139">
        <f t="shared" si="25"/>
        <v>-23.39</v>
      </c>
      <c r="BQ39" s="139">
        <f t="shared" si="26"/>
        <v>-23.39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320</v>
      </c>
      <c r="G40" s="16">
        <f>'[3]21'!G42</f>
        <v>420</v>
      </c>
      <c r="H40" s="17">
        <f t="shared" si="27"/>
        <v>1060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150</v>
      </c>
      <c r="N40" s="16">
        <f>'[3]21'!O42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23.39</v>
      </c>
      <c r="AE40" s="8">
        <f t="shared" si="11"/>
        <v>23.39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23.39</v>
      </c>
      <c r="AL40" s="8">
        <f t="shared" si="31"/>
        <v>273.22000000000003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423.22</v>
      </c>
      <c r="AW40" s="199">
        <v>23.39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23.39</v>
      </c>
      <c r="BD40" s="199">
        <v>23.39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23.39</v>
      </c>
      <c r="BL40" s="8">
        <f t="shared" si="21"/>
        <v>0</v>
      </c>
      <c r="BM40" s="8">
        <f t="shared" si="22"/>
        <v>0</v>
      </c>
      <c r="BN40" s="8">
        <f t="shared" si="23"/>
        <v>23.39</v>
      </c>
      <c r="BO40" s="8">
        <f t="shared" si="24"/>
        <v>23.39</v>
      </c>
      <c r="BP40" s="139">
        <f t="shared" si="25"/>
        <v>-23.39</v>
      </c>
      <c r="BQ40" s="139">
        <f t="shared" si="26"/>
        <v>-23.39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320</v>
      </c>
      <c r="G41" s="16">
        <f>'[3]21'!G43</f>
        <v>420</v>
      </c>
      <c r="H41" s="17">
        <f t="shared" si="27"/>
        <v>1060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150</v>
      </c>
      <c r="N41" s="16">
        <f>'[3]21'!O43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23.39</v>
      </c>
      <c r="AE41" s="8">
        <f t="shared" si="11"/>
        <v>23.39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23.39</v>
      </c>
      <c r="AL41" s="8">
        <f t="shared" si="31"/>
        <v>273.22000000000003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423.22</v>
      </c>
      <c r="AW41" s="199">
        <v>23.39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23.39</v>
      </c>
      <c r="BD41" s="199">
        <v>23.39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23.39</v>
      </c>
      <c r="BL41" s="8">
        <f t="shared" si="21"/>
        <v>0</v>
      </c>
      <c r="BM41" s="8">
        <f t="shared" si="22"/>
        <v>0</v>
      </c>
      <c r="BN41" s="8">
        <f t="shared" si="23"/>
        <v>23.39</v>
      </c>
      <c r="BO41" s="8">
        <f t="shared" si="24"/>
        <v>23.39</v>
      </c>
      <c r="BP41" s="139">
        <f t="shared" si="25"/>
        <v>-23.39</v>
      </c>
      <c r="BQ41" s="139">
        <f t="shared" si="26"/>
        <v>-23.39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320</v>
      </c>
      <c r="G42" s="16">
        <f>'[3]21'!G44</f>
        <v>420</v>
      </c>
      <c r="H42" s="17">
        <f t="shared" si="27"/>
        <v>1060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150</v>
      </c>
      <c r="N42" s="16">
        <f>'[3]21'!O44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24.1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</v>
      </c>
      <c r="AE42" s="8">
        <f t="shared" si="11"/>
        <v>24.1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24.1</v>
      </c>
      <c r="AL42" s="8">
        <f t="shared" si="31"/>
        <v>271.79999999999995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421.79999999999995</v>
      </c>
      <c r="AW42" s="199">
        <v>24.1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24.1</v>
      </c>
      <c r="BD42" s="199">
        <v>24.1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24.1</v>
      </c>
      <c r="BL42" s="8">
        <f t="shared" si="21"/>
        <v>0</v>
      </c>
      <c r="BM42" s="8">
        <f t="shared" si="22"/>
        <v>0</v>
      </c>
      <c r="BN42" s="8">
        <f t="shared" si="23"/>
        <v>24.1</v>
      </c>
      <c r="BO42" s="8">
        <f t="shared" si="24"/>
        <v>24.1</v>
      </c>
      <c r="BP42" s="139">
        <f t="shared" si="25"/>
        <v>-24.1</v>
      </c>
      <c r="BQ42" s="139">
        <f t="shared" si="26"/>
        <v>-24.1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320</v>
      </c>
      <c r="G43" s="16">
        <f>'[3]21'!G45</f>
        <v>420</v>
      </c>
      <c r="H43" s="17">
        <f t="shared" si="27"/>
        <v>1060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150</v>
      </c>
      <c r="N43" s="16">
        <f>'[3]21'!O45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23.39</v>
      </c>
      <c r="AE43" s="8">
        <f t="shared" si="11"/>
        <v>23.39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23.39</v>
      </c>
      <c r="AL43" s="8">
        <f t="shared" si="31"/>
        <v>273.22000000000003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423.22</v>
      </c>
      <c r="AW43" s="199">
        <v>23.39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23.39</v>
      </c>
      <c r="BD43" s="199">
        <v>23.39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23.39</v>
      </c>
      <c r="BL43" s="8">
        <f t="shared" si="21"/>
        <v>0</v>
      </c>
      <c r="BM43" s="8">
        <f t="shared" si="22"/>
        <v>0</v>
      </c>
      <c r="BN43" s="8">
        <f t="shared" si="23"/>
        <v>23.39</v>
      </c>
      <c r="BO43" s="8">
        <f t="shared" si="24"/>
        <v>23.39</v>
      </c>
      <c r="BP43" s="139">
        <f t="shared" si="25"/>
        <v>-23.39</v>
      </c>
      <c r="BQ43" s="139">
        <f t="shared" si="26"/>
        <v>-23.39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320</v>
      </c>
      <c r="G44" s="16">
        <f>'[3]21'!G46</f>
        <v>420</v>
      </c>
      <c r="H44" s="17">
        <f t="shared" si="27"/>
        <v>1060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150</v>
      </c>
      <c r="N44" s="16">
        <f>'[3]21'!O46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23.39</v>
      </c>
      <c r="AE44" s="8">
        <f t="shared" si="11"/>
        <v>23.39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23.39</v>
      </c>
      <c r="AL44" s="8">
        <f t="shared" si="31"/>
        <v>273.22000000000003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423.22</v>
      </c>
      <c r="AW44" s="199">
        <v>23.39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23.39</v>
      </c>
      <c r="BD44" s="199">
        <v>23.39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23.39</v>
      </c>
      <c r="BL44" s="8">
        <f t="shared" si="21"/>
        <v>0</v>
      </c>
      <c r="BM44" s="8">
        <f t="shared" si="22"/>
        <v>0</v>
      </c>
      <c r="BN44" s="8">
        <f t="shared" si="23"/>
        <v>23.39</v>
      </c>
      <c r="BO44" s="8">
        <f t="shared" si="24"/>
        <v>23.39</v>
      </c>
      <c r="BP44" s="139">
        <f t="shared" si="25"/>
        <v>-23.39</v>
      </c>
      <c r="BQ44" s="139">
        <f t="shared" si="26"/>
        <v>-23.39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320</v>
      </c>
      <c r="G45" s="16">
        <f>'[3]21'!G47</f>
        <v>420</v>
      </c>
      <c r="H45" s="17">
        <f t="shared" si="27"/>
        <v>1060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150</v>
      </c>
      <c r="N45" s="16">
        <f>'[3]21'!O47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23.39</v>
      </c>
      <c r="AE45" s="8">
        <f t="shared" si="11"/>
        <v>23.39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23.39</v>
      </c>
      <c r="AL45" s="8">
        <f t="shared" si="31"/>
        <v>273.22000000000003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423.22</v>
      </c>
      <c r="AW45" s="199">
        <v>23.39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23.39</v>
      </c>
      <c r="BD45" s="199">
        <v>23.39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23.39</v>
      </c>
      <c r="BL45" s="8">
        <f t="shared" si="21"/>
        <v>0</v>
      </c>
      <c r="BM45" s="8">
        <f t="shared" si="22"/>
        <v>0</v>
      </c>
      <c r="BN45" s="8">
        <f t="shared" si="23"/>
        <v>23.39</v>
      </c>
      <c r="BO45" s="8">
        <f t="shared" si="24"/>
        <v>23.39</v>
      </c>
      <c r="BP45" s="139">
        <f t="shared" si="25"/>
        <v>-23.39</v>
      </c>
      <c r="BQ45" s="139">
        <f t="shared" si="26"/>
        <v>-23.39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320</v>
      </c>
      <c r="G46" s="16">
        <f>'[3]21'!G48</f>
        <v>420</v>
      </c>
      <c r="H46" s="17">
        <f t="shared" si="27"/>
        <v>1060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150</v>
      </c>
      <c r="N46" s="16">
        <f>'[3]21'!O48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23.39</v>
      </c>
      <c r="AE46" s="8">
        <f t="shared" si="11"/>
        <v>23.39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23.39</v>
      </c>
      <c r="AL46" s="8">
        <f t="shared" si="31"/>
        <v>273.22000000000003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423.22</v>
      </c>
      <c r="AW46" s="199">
        <v>23.39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23.39</v>
      </c>
      <c r="BD46" s="199">
        <v>23.39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23.39</v>
      </c>
      <c r="BL46" s="8">
        <f t="shared" si="21"/>
        <v>0</v>
      </c>
      <c r="BM46" s="8">
        <f t="shared" si="22"/>
        <v>0</v>
      </c>
      <c r="BN46" s="8">
        <f t="shared" si="23"/>
        <v>23.39</v>
      </c>
      <c r="BO46" s="8">
        <f t="shared" si="24"/>
        <v>23.39</v>
      </c>
      <c r="BP46" s="139">
        <f t="shared" si="25"/>
        <v>-23.39</v>
      </c>
      <c r="BQ46" s="139">
        <f t="shared" si="26"/>
        <v>-23.39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320</v>
      </c>
      <c r="G47" s="16">
        <f>'[3]21'!G49</f>
        <v>420</v>
      </c>
      <c r="H47" s="17">
        <f t="shared" si="27"/>
        <v>1060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150</v>
      </c>
      <c r="N47" s="16">
        <f>'[3]21'!O49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23.39</v>
      </c>
      <c r="AE47" s="8">
        <f t="shared" si="11"/>
        <v>23.39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23.39</v>
      </c>
      <c r="AL47" s="8">
        <f t="shared" si="31"/>
        <v>273.22000000000003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423.22</v>
      </c>
      <c r="AW47" s="199">
        <v>23.39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23.39</v>
      </c>
      <c r="BD47" s="199">
        <v>23.39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23.39</v>
      </c>
      <c r="BL47" s="8">
        <f t="shared" si="21"/>
        <v>0</v>
      </c>
      <c r="BM47" s="8">
        <f t="shared" si="22"/>
        <v>0</v>
      </c>
      <c r="BN47" s="8">
        <f t="shared" si="23"/>
        <v>23.39</v>
      </c>
      <c r="BO47" s="8">
        <f t="shared" si="24"/>
        <v>23.39</v>
      </c>
      <c r="BP47" s="139">
        <f t="shared" si="25"/>
        <v>-23.39</v>
      </c>
      <c r="BQ47" s="139">
        <f t="shared" si="26"/>
        <v>-23.39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320</v>
      </c>
      <c r="G48" s="16">
        <f>'[3]21'!G50</f>
        <v>420</v>
      </c>
      <c r="H48" s="17">
        <f t="shared" si="27"/>
        <v>1060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150</v>
      </c>
      <c r="N48" s="16">
        <f>'[3]21'!O50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23.39</v>
      </c>
      <c r="AE48" s="8">
        <f t="shared" si="11"/>
        <v>23.39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23.39</v>
      </c>
      <c r="AL48" s="8">
        <f t="shared" si="31"/>
        <v>273.22000000000003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423.22</v>
      </c>
      <c r="AW48" s="199">
        <v>23.39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23.39</v>
      </c>
      <c r="BD48" s="199">
        <v>23.39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23.39</v>
      </c>
      <c r="BL48" s="8">
        <f t="shared" si="21"/>
        <v>0</v>
      </c>
      <c r="BM48" s="8">
        <f t="shared" si="22"/>
        <v>0</v>
      </c>
      <c r="BN48" s="8">
        <f t="shared" si="23"/>
        <v>23.39</v>
      </c>
      <c r="BO48" s="8">
        <f t="shared" si="24"/>
        <v>23.39</v>
      </c>
      <c r="BP48" s="139">
        <f t="shared" si="25"/>
        <v>-23.39</v>
      </c>
      <c r="BQ48" s="139">
        <f t="shared" si="26"/>
        <v>-23.39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320</v>
      </c>
      <c r="G49" s="16">
        <f>'[3]21'!G51</f>
        <v>420</v>
      </c>
      <c r="H49" s="17">
        <f t="shared" si="27"/>
        <v>1060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150</v>
      </c>
      <c r="N49" s="16">
        <f>'[3]21'!O51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23.39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23.39</v>
      </c>
      <c r="AE49" s="8">
        <f t="shared" si="11"/>
        <v>23.39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23.39</v>
      </c>
      <c r="AL49" s="8">
        <f t="shared" si="31"/>
        <v>273.22000000000003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423.22</v>
      </c>
      <c r="AW49" s="199">
        <v>23.39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23.39</v>
      </c>
      <c r="BD49" s="199">
        <v>23.39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23.39</v>
      </c>
      <c r="BL49" s="8">
        <f t="shared" si="21"/>
        <v>0</v>
      </c>
      <c r="BM49" s="8">
        <f t="shared" si="22"/>
        <v>0</v>
      </c>
      <c r="BN49" s="8">
        <f t="shared" si="23"/>
        <v>23.39</v>
      </c>
      <c r="BO49" s="8">
        <f t="shared" si="24"/>
        <v>23.39</v>
      </c>
      <c r="BP49" s="139">
        <f t="shared" si="25"/>
        <v>-23.39</v>
      </c>
      <c r="BQ49" s="139">
        <f t="shared" si="26"/>
        <v>-23.39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320</v>
      </c>
      <c r="G50" s="16">
        <f>'[3]21'!G52</f>
        <v>420</v>
      </c>
      <c r="H50" s="17">
        <f t="shared" si="27"/>
        <v>1060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150</v>
      </c>
      <c r="N50" s="16">
        <f>'[3]21'!O52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23.39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23.39</v>
      </c>
      <c r="AE50" s="8">
        <f t="shared" si="11"/>
        <v>23.39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23.39</v>
      </c>
      <c r="AL50" s="8">
        <f t="shared" si="31"/>
        <v>273.22000000000003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423.22</v>
      </c>
      <c r="AW50" s="199">
        <v>23.39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23.39</v>
      </c>
      <c r="BD50" s="199">
        <v>23.39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23.39</v>
      </c>
      <c r="BL50" s="8">
        <f t="shared" si="21"/>
        <v>0</v>
      </c>
      <c r="BM50" s="8">
        <f t="shared" si="22"/>
        <v>0</v>
      </c>
      <c r="BN50" s="8">
        <f t="shared" si="23"/>
        <v>23.39</v>
      </c>
      <c r="BO50" s="8">
        <f t="shared" si="24"/>
        <v>23.39</v>
      </c>
      <c r="BP50" s="139">
        <f t="shared" si="25"/>
        <v>-23.39</v>
      </c>
      <c r="BQ50" s="139">
        <f t="shared" si="26"/>
        <v>-23.39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320</v>
      </c>
      <c r="G51" s="16">
        <f>'[3]21'!G53</f>
        <v>420</v>
      </c>
      <c r="H51" s="17">
        <f t="shared" si="27"/>
        <v>1060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150</v>
      </c>
      <c r="N51" s="16">
        <f>'[3]21'!O53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23.39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23.39</v>
      </c>
      <c r="AE51" s="8">
        <f t="shared" si="11"/>
        <v>23.39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23.39</v>
      </c>
      <c r="AL51" s="8">
        <f t="shared" si="31"/>
        <v>273.22000000000003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423.22</v>
      </c>
      <c r="AW51" s="199">
        <v>23.39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23.39</v>
      </c>
      <c r="BD51" s="199">
        <v>23.39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23.39</v>
      </c>
      <c r="BL51" s="8">
        <f t="shared" si="21"/>
        <v>0</v>
      </c>
      <c r="BM51" s="8">
        <f t="shared" si="22"/>
        <v>0</v>
      </c>
      <c r="BN51" s="8">
        <f t="shared" si="23"/>
        <v>23.39</v>
      </c>
      <c r="BO51" s="8">
        <f t="shared" si="24"/>
        <v>23.39</v>
      </c>
      <c r="BP51" s="139">
        <f t="shared" si="25"/>
        <v>-23.39</v>
      </c>
      <c r="BQ51" s="139">
        <f t="shared" si="26"/>
        <v>-23.39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320</v>
      </c>
      <c r="G52" s="16">
        <f>'[3]21'!G54</f>
        <v>420</v>
      </c>
      <c r="H52" s="17">
        <f t="shared" si="27"/>
        <v>1060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150</v>
      </c>
      <c r="N52" s="16">
        <f>'[3]21'!O54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23.39</v>
      </c>
      <c r="AE52" s="8">
        <f t="shared" si="11"/>
        <v>23.39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23.39</v>
      </c>
      <c r="AL52" s="8">
        <f t="shared" si="31"/>
        <v>273.22000000000003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423.22</v>
      </c>
      <c r="AW52" s="199">
        <v>23.39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23.39</v>
      </c>
      <c r="BD52" s="199">
        <v>23.39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23.39</v>
      </c>
      <c r="BL52" s="8">
        <f t="shared" si="21"/>
        <v>0</v>
      </c>
      <c r="BM52" s="8">
        <f t="shared" si="22"/>
        <v>0</v>
      </c>
      <c r="BN52" s="8">
        <f t="shared" si="23"/>
        <v>23.39</v>
      </c>
      <c r="BO52" s="8">
        <f t="shared" si="24"/>
        <v>23.39</v>
      </c>
      <c r="BP52" s="139">
        <f t="shared" si="25"/>
        <v>-23.39</v>
      </c>
      <c r="BQ52" s="139">
        <f t="shared" si="26"/>
        <v>-23.39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320</v>
      </c>
      <c r="G53" s="16">
        <f>'[3]21'!G55</f>
        <v>420</v>
      </c>
      <c r="H53" s="17">
        <f t="shared" si="27"/>
        <v>1060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150</v>
      </c>
      <c r="N53" s="16">
        <f>'[3]21'!O55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23.39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23.39</v>
      </c>
      <c r="AE53" s="8">
        <f t="shared" si="11"/>
        <v>23.39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23.39</v>
      </c>
      <c r="AL53" s="8">
        <f t="shared" si="31"/>
        <v>273.22000000000003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423.22</v>
      </c>
      <c r="AW53" s="199">
        <v>23.39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23.39</v>
      </c>
      <c r="BD53" s="199">
        <v>23.39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23.39</v>
      </c>
      <c r="BL53" s="8">
        <f t="shared" si="21"/>
        <v>0</v>
      </c>
      <c r="BM53" s="8">
        <f t="shared" si="22"/>
        <v>0</v>
      </c>
      <c r="BN53" s="8">
        <f t="shared" si="23"/>
        <v>23.39</v>
      </c>
      <c r="BO53" s="8">
        <f t="shared" si="24"/>
        <v>23.39</v>
      </c>
      <c r="BP53" s="139">
        <f t="shared" si="25"/>
        <v>-23.39</v>
      </c>
      <c r="BQ53" s="139">
        <f t="shared" si="26"/>
        <v>-23.39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320</v>
      </c>
      <c r="G54" s="16">
        <f>'[3]21'!G56</f>
        <v>420</v>
      </c>
      <c r="H54" s="17">
        <f t="shared" si="27"/>
        <v>1060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150</v>
      </c>
      <c r="N54" s="16">
        <f>'[3]21'!O56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23.39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23.39</v>
      </c>
      <c r="AE54" s="8">
        <f t="shared" si="11"/>
        <v>23.39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23.39</v>
      </c>
      <c r="AL54" s="8">
        <f t="shared" si="31"/>
        <v>273.22000000000003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423.22</v>
      </c>
      <c r="AW54" s="199">
        <v>23.39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23.39</v>
      </c>
      <c r="BD54" s="199">
        <v>23.39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23.39</v>
      </c>
      <c r="BL54" s="8">
        <f t="shared" si="21"/>
        <v>0</v>
      </c>
      <c r="BM54" s="8">
        <f t="shared" si="22"/>
        <v>0</v>
      </c>
      <c r="BN54" s="8">
        <f t="shared" si="23"/>
        <v>23.39</v>
      </c>
      <c r="BO54" s="8">
        <f t="shared" si="24"/>
        <v>23.39</v>
      </c>
      <c r="BP54" s="139">
        <f t="shared" si="25"/>
        <v>-23.39</v>
      </c>
      <c r="BQ54" s="139">
        <f t="shared" si="26"/>
        <v>-23.39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320</v>
      </c>
      <c r="G55" s="16">
        <f>'[3]21'!G57</f>
        <v>420</v>
      </c>
      <c r="H55" s="17">
        <f t="shared" si="27"/>
        <v>1060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150</v>
      </c>
      <c r="N55" s="16">
        <f>'[3]21'!O57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23.39</v>
      </c>
      <c r="AE55" s="8">
        <f t="shared" si="11"/>
        <v>23.39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23.39</v>
      </c>
      <c r="AL55" s="8">
        <f t="shared" si="31"/>
        <v>273.22000000000003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423.22</v>
      </c>
      <c r="AW55" s="199">
        <v>23.39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23.39</v>
      </c>
      <c r="BD55" s="199">
        <v>23.39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23.39</v>
      </c>
      <c r="BL55" s="8">
        <f t="shared" si="21"/>
        <v>0</v>
      </c>
      <c r="BM55" s="8">
        <f t="shared" si="22"/>
        <v>0</v>
      </c>
      <c r="BN55" s="8">
        <f t="shared" si="23"/>
        <v>23.39</v>
      </c>
      <c r="BO55" s="8">
        <f t="shared" si="24"/>
        <v>23.39</v>
      </c>
      <c r="BP55" s="139">
        <f t="shared" si="25"/>
        <v>-23.39</v>
      </c>
      <c r="BQ55" s="139">
        <f t="shared" si="26"/>
        <v>-23.39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320</v>
      </c>
      <c r="G56" s="16">
        <f>'[3]21'!G58</f>
        <v>420</v>
      </c>
      <c r="H56" s="17">
        <f t="shared" si="27"/>
        <v>1060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150</v>
      </c>
      <c r="N56" s="16">
        <f>'[3]21'!O58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23.39</v>
      </c>
      <c r="AE56" s="8">
        <f t="shared" si="11"/>
        <v>23.39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23.39</v>
      </c>
      <c r="AL56" s="8">
        <f t="shared" si="31"/>
        <v>273.22000000000003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423.22</v>
      </c>
      <c r="AW56" s="199">
        <v>23.39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23.39</v>
      </c>
      <c r="BD56" s="199">
        <v>23.39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23.39</v>
      </c>
      <c r="BL56" s="8">
        <f t="shared" si="21"/>
        <v>0</v>
      </c>
      <c r="BM56" s="8">
        <f t="shared" si="22"/>
        <v>0</v>
      </c>
      <c r="BN56" s="8">
        <f t="shared" si="23"/>
        <v>23.39</v>
      </c>
      <c r="BO56" s="8">
        <f t="shared" si="24"/>
        <v>23.39</v>
      </c>
      <c r="BP56" s="139">
        <f t="shared" si="25"/>
        <v>-23.39</v>
      </c>
      <c r="BQ56" s="139">
        <f t="shared" si="26"/>
        <v>-23.39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320</v>
      </c>
      <c r="G57" s="16">
        <f>'[3]21'!G59</f>
        <v>420</v>
      </c>
      <c r="H57" s="17">
        <f t="shared" si="27"/>
        <v>1060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150</v>
      </c>
      <c r="N57" s="16">
        <f>'[3]21'!O59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23.39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23.39</v>
      </c>
      <c r="AE57" s="8">
        <f t="shared" si="11"/>
        <v>23.39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23.39</v>
      </c>
      <c r="AL57" s="8">
        <f t="shared" si="31"/>
        <v>273.22000000000003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423.22</v>
      </c>
      <c r="AW57" s="199">
        <v>23.39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23.39</v>
      </c>
      <c r="BD57" s="199">
        <v>23.39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23.39</v>
      </c>
      <c r="BL57" s="8">
        <f t="shared" si="21"/>
        <v>0</v>
      </c>
      <c r="BM57" s="8">
        <f t="shared" si="22"/>
        <v>0</v>
      </c>
      <c r="BN57" s="8">
        <f t="shared" si="23"/>
        <v>23.39</v>
      </c>
      <c r="BO57" s="8">
        <f t="shared" si="24"/>
        <v>23.39</v>
      </c>
      <c r="BP57" s="139">
        <f t="shared" si="25"/>
        <v>-23.39</v>
      </c>
      <c r="BQ57" s="139">
        <f t="shared" si="26"/>
        <v>-23.39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320</v>
      </c>
      <c r="G58" s="16">
        <f>'[3]21'!G60</f>
        <v>420</v>
      </c>
      <c r="H58" s="17">
        <f t="shared" si="27"/>
        <v>1060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150</v>
      </c>
      <c r="N58" s="16">
        <f>'[3]21'!O60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23.39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23.39</v>
      </c>
      <c r="AE58" s="8">
        <f t="shared" si="11"/>
        <v>23.39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23.39</v>
      </c>
      <c r="AL58" s="8">
        <f t="shared" si="31"/>
        <v>273.22000000000003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423.22</v>
      </c>
      <c r="AW58" s="199">
        <v>23.39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23.39</v>
      </c>
      <c r="BD58" s="199">
        <v>23.39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23.39</v>
      </c>
      <c r="BL58" s="8">
        <f t="shared" si="21"/>
        <v>0</v>
      </c>
      <c r="BM58" s="8">
        <f t="shared" si="22"/>
        <v>0</v>
      </c>
      <c r="BN58" s="8">
        <f t="shared" si="23"/>
        <v>23.39</v>
      </c>
      <c r="BO58" s="8">
        <f t="shared" si="24"/>
        <v>23.39</v>
      </c>
      <c r="BP58" s="139">
        <f t="shared" si="25"/>
        <v>-23.39</v>
      </c>
      <c r="BQ58" s="139">
        <f t="shared" si="26"/>
        <v>-23.39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320</v>
      </c>
      <c r="G59" s="16">
        <f>'[3]21'!G61</f>
        <v>420</v>
      </c>
      <c r="H59" s="17">
        <f t="shared" si="27"/>
        <v>1060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150</v>
      </c>
      <c r="N59" s="16">
        <f>'[3]21'!O61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23.39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23.39</v>
      </c>
      <c r="AE59" s="8">
        <f t="shared" si="11"/>
        <v>23.39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23.39</v>
      </c>
      <c r="AL59" s="8">
        <f t="shared" si="31"/>
        <v>273.22000000000003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423.22</v>
      </c>
      <c r="AW59" s="199">
        <v>23.39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23.39</v>
      </c>
      <c r="BD59" s="199">
        <v>23.39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23.39</v>
      </c>
      <c r="BL59" s="8">
        <f t="shared" si="21"/>
        <v>0</v>
      </c>
      <c r="BM59" s="8">
        <f t="shared" si="22"/>
        <v>0</v>
      </c>
      <c r="BN59" s="8">
        <f t="shared" si="23"/>
        <v>23.39</v>
      </c>
      <c r="BO59" s="8">
        <f t="shared" si="24"/>
        <v>23.39</v>
      </c>
      <c r="BP59" s="139">
        <f t="shared" si="25"/>
        <v>-23.39</v>
      </c>
      <c r="BQ59" s="139">
        <f t="shared" si="26"/>
        <v>-23.39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320</v>
      </c>
      <c r="G60" s="16">
        <f>'[3]21'!G62</f>
        <v>420</v>
      </c>
      <c r="H60" s="17">
        <f t="shared" si="27"/>
        <v>1060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150</v>
      </c>
      <c r="N60" s="16">
        <f>'[3]21'!O62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23.39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23.39</v>
      </c>
      <c r="AE60" s="8">
        <f t="shared" si="11"/>
        <v>23.39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23.39</v>
      </c>
      <c r="AL60" s="8">
        <f t="shared" si="31"/>
        <v>273.22000000000003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423.22</v>
      </c>
      <c r="AW60" s="199">
        <v>23.39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23.39</v>
      </c>
      <c r="BD60" s="199">
        <v>23.39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23.39</v>
      </c>
      <c r="BL60" s="8">
        <f t="shared" si="21"/>
        <v>0</v>
      </c>
      <c r="BM60" s="8">
        <f t="shared" si="22"/>
        <v>0</v>
      </c>
      <c r="BN60" s="8">
        <f t="shared" si="23"/>
        <v>23.39</v>
      </c>
      <c r="BO60" s="8">
        <f t="shared" si="24"/>
        <v>23.39</v>
      </c>
      <c r="BP60" s="139">
        <f t="shared" si="25"/>
        <v>-23.39</v>
      </c>
      <c r="BQ60" s="139">
        <f t="shared" si="26"/>
        <v>-23.39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320</v>
      </c>
      <c r="G61" s="16">
        <f>'[3]21'!G63</f>
        <v>420</v>
      </c>
      <c r="H61" s="17">
        <f t="shared" si="27"/>
        <v>1060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150</v>
      </c>
      <c r="N61" s="16">
        <f>'[3]21'!O63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23.39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23.39</v>
      </c>
      <c r="AE61" s="8">
        <f t="shared" si="11"/>
        <v>23.39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23.39</v>
      </c>
      <c r="AL61" s="8">
        <f t="shared" si="31"/>
        <v>273.22000000000003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423.22</v>
      </c>
      <c r="AW61" s="199">
        <v>23.39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23.39</v>
      </c>
      <c r="BD61" s="199">
        <v>23.39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23.39</v>
      </c>
      <c r="BL61" s="8">
        <f t="shared" si="21"/>
        <v>0</v>
      </c>
      <c r="BM61" s="8">
        <f t="shared" si="22"/>
        <v>0</v>
      </c>
      <c r="BN61" s="8">
        <f t="shared" si="23"/>
        <v>23.39</v>
      </c>
      <c r="BO61" s="8">
        <f t="shared" si="24"/>
        <v>23.39</v>
      </c>
      <c r="BP61" s="139">
        <f t="shared" si="25"/>
        <v>-23.39</v>
      </c>
      <c r="BQ61" s="139">
        <f t="shared" si="26"/>
        <v>-23.39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320</v>
      </c>
      <c r="G62" s="16">
        <f>'[3]21'!G64</f>
        <v>420</v>
      </c>
      <c r="H62" s="17">
        <f t="shared" si="27"/>
        <v>1060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150</v>
      </c>
      <c r="N62" s="16">
        <f>'[3]21'!O64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23.39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23.39</v>
      </c>
      <c r="AE62" s="8">
        <f t="shared" si="11"/>
        <v>23.39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23.39</v>
      </c>
      <c r="AL62" s="8">
        <f t="shared" ref="AL62:AN98" si="35">Q62-X62-AE62</f>
        <v>273.22000000000003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423.22</v>
      </c>
      <c r="AW62" s="199">
        <v>23.39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23.39</v>
      </c>
      <c r="BD62" s="199">
        <v>23.39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23.39</v>
      </c>
      <c r="BL62" s="8">
        <f t="shared" si="21"/>
        <v>0</v>
      </c>
      <c r="BM62" s="8">
        <f t="shared" si="22"/>
        <v>0</v>
      </c>
      <c r="BN62" s="8">
        <f t="shared" si="23"/>
        <v>23.39</v>
      </c>
      <c r="BO62" s="8">
        <f t="shared" si="24"/>
        <v>23.39</v>
      </c>
      <c r="BP62" s="139">
        <f t="shared" si="25"/>
        <v>-23.39</v>
      </c>
      <c r="BQ62" s="139">
        <f t="shared" si="26"/>
        <v>-23.39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320</v>
      </c>
      <c r="G63" s="16">
        <f>'[3]21'!G65</f>
        <v>420</v>
      </c>
      <c r="H63" s="17">
        <f t="shared" si="27"/>
        <v>1060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150</v>
      </c>
      <c r="N63" s="16">
        <f>'[3]21'!O65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23.39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23.39</v>
      </c>
      <c r="AE63" s="8">
        <f t="shared" si="11"/>
        <v>23.39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23.39</v>
      </c>
      <c r="AL63" s="8">
        <f t="shared" si="35"/>
        <v>273.22000000000003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423.22</v>
      </c>
      <c r="AW63" s="199">
        <v>23.39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23.39</v>
      </c>
      <c r="BD63" s="199">
        <v>23.39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23.39</v>
      </c>
      <c r="BL63" s="8">
        <f t="shared" si="21"/>
        <v>0</v>
      </c>
      <c r="BM63" s="8">
        <f t="shared" si="22"/>
        <v>0</v>
      </c>
      <c r="BN63" s="8">
        <f t="shared" si="23"/>
        <v>23.39</v>
      </c>
      <c r="BO63" s="8">
        <f t="shared" si="24"/>
        <v>23.39</v>
      </c>
      <c r="BP63" s="139">
        <f t="shared" si="25"/>
        <v>-23.39</v>
      </c>
      <c r="BQ63" s="139">
        <f t="shared" si="26"/>
        <v>-23.39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320</v>
      </c>
      <c r="G64" s="16">
        <f>'[3]21'!G66</f>
        <v>420</v>
      </c>
      <c r="H64" s="17">
        <f t="shared" si="27"/>
        <v>1060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150</v>
      </c>
      <c r="N64" s="16">
        <f>'[3]21'!O66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23.39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23.39</v>
      </c>
      <c r="AE64" s="8">
        <f t="shared" si="11"/>
        <v>23.39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23.39</v>
      </c>
      <c r="AL64" s="8">
        <f t="shared" si="35"/>
        <v>273.22000000000003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423.22</v>
      </c>
      <c r="AW64" s="199">
        <v>23.39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23.39</v>
      </c>
      <c r="BD64" s="199">
        <v>23.39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23.39</v>
      </c>
      <c r="BL64" s="8">
        <f t="shared" si="21"/>
        <v>0</v>
      </c>
      <c r="BM64" s="8">
        <f t="shared" si="22"/>
        <v>0</v>
      </c>
      <c r="BN64" s="8">
        <f t="shared" si="23"/>
        <v>23.39</v>
      </c>
      <c r="BO64" s="8">
        <f t="shared" si="24"/>
        <v>23.39</v>
      </c>
      <c r="BP64" s="139">
        <f t="shared" si="25"/>
        <v>-23.39</v>
      </c>
      <c r="BQ64" s="139">
        <f t="shared" si="26"/>
        <v>-23.39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320</v>
      </c>
      <c r="G65" s="16">
        <f>'[3]21'!G67</f>
        <v>420</v>
      </c>
      <c r="H65" s="17">
        <f t="shared" si="27"/>
        <v>1060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150</v>
      </c>
      <c r="N65" s="16">
        <f>'[3]21'!O67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23.39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23.39</v>
      </c>
      <c r="AE65" s="8">
        <f t="shared" si="11"/>
        <v>23.39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23.39</v>
      </c>
      <c r="AL65" s="8">
        <f t="shared" si="35"/>
        <v>273.22000000000003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423.22</v>
      </c>
      <c r="AW65" s="199">
        <v>23.39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23.39</v>
      </c>
      <c r="BD65" s="199">
        <v>23.39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23.39</v>
      </c>
      <c r="BL65" s="8">
        <f t="shared" si="21"/>
        <v>0</v>
      </c>
      <c r="BM65" s="8">
        <f t="shared" si="22"/>
        <v>0</v>
      </c>
      <c r="BN65" s="8">
        <f t="shared" si="23"/>
        <v>23.39</v>
      </c>
      <c r="BO65" s="8">
        <f t="shared" si="24"/>
        <v>23.39</v>
      </c>
      <c r="BP65" s="139">
        <f t="shared" si="25"/>
        <v>-23.39</v>
      </c>
      <c r="BQ65" s="139">
        <f t="shared" si="26"/>
        <v>-23.39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320</v>
      </c>
      <c r="G66" s="16">
        <f>'[3]21'!G68</f>
        <v>420</v>
      </c>
      <c r="H66" s="17">
        <f t="shared" si="27"/>
        <v>1060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150</v>
      </c>
      <c r="N66" s="16">
        <f>'[3]21'!O68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17.09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17.09</v>
      </c>
      <c r="AE66" s="8">
        <f t="shared" si="11"/>
        <v>17.09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17.09</v>
      </c>
      <c r="AL66" s="8">
        <f t="shared" si="35"/>
        <v>285.82000000000005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435.82000000000005</v>
      </c>
      <c r="AW66" s="199">
        <v>17.09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17.09</v>
      </c>
      <c r="BD66" s="199">
        <v>17.09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17.09</v>
      </c>
      <c r="BL66" s="8">
        <f t="shared" si="21"/>
        <v>0</v>
      </c>
      <c r="BM66" s="8">
        <f t="shared" si="22"/>
        <v>0</v>
      </c>
      <c r="BN66" s="8">
        <f t="shared" si="23"/>
        <v>17.09</v>
      </c>
      <c r="BO66" s="8">
        <f t="shared" si="24"/>
        <v>17.09</v>
      </c>
      <c r="BP66" s="139">
        <f t="shared" si="25"/>
        <v>-17.09</v>
      </c>
      <c r="BQ66" s="139">
        <f t="shared" si="26"/>
        <v>-17.09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320</v>
      </c>
      <c r="G67" s="16">
        <f>'[3]21'!G69</f>
        <v>420</v>
      </c>
      <c r="H67" s="17">
        <f t="shared" si="27"/>
        <v>1060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150</v>
      </c>
      <c r="N67" s="16">
        <f>'[3]21'!O69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17.09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17.09</v>
      </c>
      <c r="AE67" s="8">
        <f t="shared" si="11"/>
        <v>17.09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17.09</v>
      </c>
      <c r="AL67" s="8">
        <f t="shared" si="35"/>
        <v>285.82000000000005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435.82000000000005</v>
      </c>
      <c r="AW67" s="199">
        <v>17.09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17.09</v>
      </c>
      <c r="BD67" s="199">
        <v>17.09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17.09</v>
      </c>
      <c r="BL67" s="8">
        <f t="shared" si="21"/>
        <v>0</v>
      </c>
      <c r="BM67" s="8">
        <f t="shared" si="22"/>
        <v>0</v>
      </c>
      <c r="BN67" s="8">
        <f t="shared" si="23"/>
        <v>17.09</v>
      </c>
      <c r="BO67" s="8">
        <f t="shared" si="24"/>
        <v>17.09</v>
      </c>
      <c r="BP67" s="139">
        <f t="shared" si="25"/>
        <v>-17.09</v>
      </c>
      <c r="BQ67" s="139">
        <f t="shared" si="26"/>
        <v>-17.09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320</v>
      </c>
      <c r="G68" s="16">
        <f>'[3]21'!G70</f>
        <v>420</v>
      </c>
      <c r="H68" s="17">
        <f t="shared" si="27"/>
        <v>1060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150</v>
      </c>
      <c r="N68" s="16">
        <f>'[3]21'!O70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17.09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17.09</v>
      </c>
      <c r="AE68" s="8">
        <f t="shared" ref="AE68:AE98" si="43">BD68</f>
        <v>17.09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17.09</v>
      </c>
      <c r="AL68" s="8">
        <f t="shared" si="35"/>
        <v>285.82000000000005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435.82000000000005</v>
      </c>
      <c r="AW68" s="199">
        <v>17.09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17.09</v>
      </c>
      <c r="BD68" s="199">
        <v>17.09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17.09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17.09</v>
      </c>
      <c r="BO68" s="8">
        <f t="shared" ref="BO68:BO98" si="56">BJ68</f>
        <v>17.09</v>
      </c>
      <c r="BP68" s="139">
        <f t="shared" ref="BP68:BP98" si="57">BL68-BN68</f>
        <v>-17.09</v>
      </c>
      <c r="BQ68" s="139">
        <f t="shared" ref="BQ68:BQ98" si="58">BM68-BO68</f>
        <v>-17.09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320</v>
      </c>
      <c r="G69" s="16">
        <f>'[3]21'!G71</f>
        <v>420</v>
      </c>
      <c r="H69" s="17">
        <f t="shared" ref="H69:H98" si="59">SUM(B69:G69)</f>
        <v>1060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150</v>
      </c>
      <c r="N69" s="16">
        <f>'[3]21'!O71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320</v>
      </c>
      <c r="G70" s="16">
        <f>'[3]21'!G72</f>
        <v>420</v>
      </c>
      <c r="H70" s="17">
        <f t="shared" si="59"/>
        <v>1060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230</v>
      </c>
      <c r="N70" s="16">
        <f>'[3]21'!O72</f>
        <v>0</v>
      </c>
      <c r="O70" s="17">
        <f t="shared" si="60"/>
        <v>550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230</v>
      </c>
      <c r="V70" s="16">
        <f t="shared" si="32"/>
        <v>0</v>
      </c>
      <c r="W70" s="17">
        <f t="shared" si="61"/>
        <v>550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230</v>
      </c>
      <c r="AQ70" s="8">
        <f t="shared" si="34"/>
        <v>0</v>
      </c>
      <c r="AR70" s="8">
        <f t="shared" si="50"/>
        <v>486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320</v>
      </c>
      <c r="G71" s="16">
        <f>'[3]21'!G73</f>
        <v>420</v>
      </c>
      <c r="H71" s="17">
        <f t="shared" si="59"/>
        <v>1060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320</v>
      </c>
      <c r="N71" s="16">
        <f>'[3]21'!O73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320</v>
      </c>
      <c r="G72" s="16">
        <f>'[3]21'!G74</f>
        <v>420</v>
      </c>
      <c r="H72" s="17">
        <f t="shared" si="59"/>
        <v>1060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320</v>
      </c>
      <c r="N72" s="16">
        <f>'[3]21'!O74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320</v>
      </c>
      <c r="G73" s="16">
        <f>'[3]21'!G75</f>
        <v>420</v>
      </c>
      <c r="H73" s="17">
        <f t="shared" si="59"/>
        <v>1060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320</v>
      </c>
      <c r="N73" s="16">
        <f>'[3]21'!O75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320</v>
      </c>
      <c r="G74" s="16">
        <f>'[3]21'!G76</f>
        <v>420</v>
      </c>
      <c r="H74" s="17">
        <f t="shared" si="59"/>
        <v>1060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320</v>
      </c>
      <c r="N74" s="16">
        <f>'[3]21'!O76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320</v>
      </c>
      <c r="G75" s="16">
        <f>'[3]21'!G77</f>
        <v>420</v>
      </c>
      <c r="H75" s="17">
        <f t="shared" si="59"/>
        <v>1060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300</v>
      </c>
      <c r="N75" s="16">
        <f>'[3]21'!O77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320</v>
      </c>
      <c r="G76" s="16">
        <f>'[3]21'!G78</f>
        <v>420</v>
      </c>
      <c r="H76" s="17">
        <f t="shared" si="59"/>
        <v>1060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300</v>
      </c>
      <c r="N76" s="16">
        <f>'[3]21'!O78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320</v>
      </c>
      <c r="G77" s="16">
        <f>'[3]21'!G79</f>
        <v>420</v>
      </c>
      <c r="H77" s="17">
        <f t="shared" si="59"/>
        <v>1060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245</v>
      </c>
      <c r="N77" s="16">
        <f>'[3]21'!O79</f>
        <v>0</v>
      </c>
      <c r="O77" s="17">
        <f t="shared" si="60"/>
        <v>565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245</v>
      </c>
      <c r="V77" s="16">
        <f t="shared" si="32"/>
        <v>0</v>
      </c>
      <c r="W77" s="17">
        <f t="shared" si="61"/>
        <v>565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245</v>
      </c>
      <c r="AQ77" s="8">
        <f t="shared" si="34"/>
        <v>0</v>
      </c>
      <c r="AR77" s="8">
        <f t="shared" si="50"/>
        <v>501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320</v>
      </c>
      <c r="G78" s="16">
        <f>'[3]21'!G80</f>
        <v>420</v>
      </c>
      <c r="H78" s="17">
        <f t="shared" si="59"/>
        <v>1060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235</v>
      </c>
      <c r="N78" s="16">
        <f>'[3]21'!O80</f>
        <v>0</v>
      </c>
      <c r="O78" s="17">
        <f t="shared" si="60"/>
        <v>555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235</v>
      </c>
      <c r="V78" s="16">
        <f t="shared" si="32"/>
        <v>0</v>
      </c>
      <c r="W78" s="17">
        <f t="shared" si="61"/>
        <v>555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235</v>
      </c>
      <c r="AQ78" s="8">
        <f t="shared" si="34"/>
        <v>0</v>
      </c>
      <c r="AR78" s="8">
        <f t="shared" si="50"/>
        <v>491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320</v>
      </c>
      <c r="G79" s="16">
        <f>'[3]21'!G81</f>
        <v>420</v>
      </c>
      <c r="H79" s="17">
        <f t="shared" si="59"/>
        <v>1060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250</v>
      </c>
      <c r="N79" s="16">
        <f>'[3]21'!O81</f>
        <v>0</v>
      </c>
      <c r="O79" s="17">
        <f t="shared" si="60"/>
        <v>570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250</v>
      </c>
      <c r="V79" s="16">
        <f t="shared" si="32"/>
        <v>0</v>
      </c>
      <c r="W79" s="17">
        <f t="shared" si="61"/>
        <v>570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250</v>
      </c>
      <c r="AQ79" s="8">
        <f t="shared" si="34"/>
        <v>0</v>
      </c>
      <c r="AR79" s="8">
        <f t="shared" si="50"/>
        <v>506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320</v>
      </c>
      <c r="G80" s="16">
        <f>'[3]21'!G82</f>
        <v>420</v>
      </c>
      <c r="H80" s="17">
        <f t="shared" si="59"/>
        <v>1060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230</v>
      </c>
      <c r="N80" s="16">
        <f>'[3]21'!O82</f>
        <v>0</v>
      </c>
      <c r="O80" s="17">
        <f t="shared" si="60"/>
        <v>550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230</v>
      </c>
      <c r="V80" s="16">
        <f t="shared" si="32"/>
        <v>0</v>
      </c>
      <c r="W80" s="17">
        <f t="shared" si="61"/>
        <v>550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230</v>
      </c>
      <c r="AQ80" s="8">
        <f t="shared" si="34"/>
        <v>0</v>
      </c>
      <c r="AR80" s="8">
        <f t="shared" si="50"/>
        <v>486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320</v>
      </c>
      <c r="G81" s="16">
        <f>'[3]21'!G83</f>
        <v>420</v>
      </c>
      <c r="H81" s="17">
        <f t="shared" si="59"/>
        <v>1060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230</v>
      </c>
      <c r="N81" s="16">
        <f>'[3]21'!O83</f>
        <v>0</v>
      </c>
      <c r="O81" s="17">
        <f t="shared" si="60"/>
        <v>550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230</v>
      </c>
      <c r="V81" s="16">
        <f t="shared" si="32"/>
        <v>0</v>
      </c>
      <c r="W81" s="17">
        <f t="shared" si="61"/>
        <v>550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230</v>
      </c>
      <c r="AQ81" s="8">
        <f t="shared" si="34"/>
        <v>0</v>
      </c>
      <c r="AR81" s="8">
        <f t="shared" si="50"/>
        <v>486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320</v>
      </c>
      <c r="G82" s="16">
        <f>'[3]21'!G84</f>
        <v>420</v>
      </c>
      <c r="H82" s="17">
        <f t="shared" si="59"/>
        <v>1060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260</v>
      </c>
      <c r="N82" s="16">
        <f>'[3]21'!O84</f>
        <v>0</v>
      </c>
      <c r="O82" s="17">
        <f t="shared" si="60"/>
        <v>580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260</v>
      </c>
      <c r="V82" s="16">
        <f t="shared" si="32"/>
        <v>0</v>
      </c>
      <c r="W82" s="17">
        <f t="shared" si="61"/>
        <v>580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260</v>
      </c>
      <c r="AQ82" s="8">
        <f t="shared" si="34"/>
        <v>0</v>
      </c>
      <c r="AR82" s="8">
        <f t="shared" si="50"/>
        <v>516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320</v>
      </c>
      <c r="G83" s="16">
        <f>'[3]21'!G85</f>
        <v>420</v>
      </c>
      <c r="H83" s="17">
        <f t="shared" si="59"/>
        <v>1060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210</v>
      </c>
      <c r="N83" s="16">
        <f>'[3]21'!O85</f>
        <v>0</v>
      </c>
      <c r="O83" s="17">
        <f t="shared" si="60"/>
        <v>530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210</v>
      </c>
      <c r="V83" s="16">
        <f t="shared" si="32"/>
        <v>0</v>
      </c>
      <c r="W83" s="17">
        <f t="shared" si="61"/>
        <v>530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210</v>
      </c>
      <c r="AQ83" s="8">
        <f t="shared" si="34"/>
        <v>0</v>
      </c>
      <c r="AR83" s="8">
        <f t="shared" si="50"/>
        <v>466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320</v>
      </c>
      <c r="G84" s="16">
        <f>'[3]21'!G86</f>
        <v>420</v>
      </c>
      <c r="H84" s="17">
        <f t="shared" si="59"/>
        <v>1060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190</v>
      </c>
      <c r="N84" s="16">
        <f>'[3]21'!O86</f>
        <v>0</v>
      </c>
      <c r="O84" s="17">
        <f t="shared" si="60"/>
        <v>510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190</v>
      </c>
      <c r="V84" s="16">
        <f t="shared" si="32"/>
        <v>0</v>
      </c>
      <c r="W84" s="17">
        <f t="shared" si="61"/>
        <v>510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190</v>
      </c>
      <c r="AQ84" s="8">
        <f t="shared" si="34"/>
        <v>0</v>
      </c>
      <c r="AR84" s="8">
        <f t="shared" si="50"/>
        <v>446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320</v>
      </c>
      <c r="G85" s="16">
        <f>'[3]21'!G87</f>
        <v>420</v>
      </c>
      <c r="H85" s="17">
        <f t="shared" si="59"/>
        <v>1060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190</v>
      </c>
      <c r="N85" s="16">
        <f>'[3]21'!O87</f>
        <v>0</v>
      </c>
      <c r="O85" s="17">
        <f t="shared" si="60"/>
        <v>510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190</v>
      </c>
      <c r="V85" s="16">
        <f t="shared" si="32"/>
        <v>0</v>
      </c>
      <c r="W85" s="17">
        <f t="shared" si="61"/>
        <v>510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190</v>
      </c>
      <c r="AQ85" s="8">
        <f t="shared" si="34"/>
        <v>0</v>
      </c>
      <c r="AR85" s="8">
        <f t="shared" si="50"/>
        <v>446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320</v>
      </c>
      <c r="G86" s="16">
        <f>'[3]21'!G88</f>
        <v>420</v>
      </c>
      <c r="H86" s="17">
        <f t="shared" si="59"/>
        <v>1060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190</v>
      </c>
      <c r="N86" s="16">
        <f>'[3]21'!O88</f>
        <v>0</v>
      </c>
      <c r="O86" s="17">
        <f t="shared" si="60"/>
        <v>510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190</v>
      </c>
      <c r="V86" s="16">
        <f t="shared" si="32"/>
        <v>0</v>
      </c>
      <c r="W86" s="17">
        <f t="shared" si="61"/>
        <v>510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190</v>
      </c>
      <c r="AQ86" s="8">
        <f t="shared" si="34"/>
        <v>0</v>
      </c>
      <c r="AR86" s="8">
        <f t="shared" si="50"/>
        <v>446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320</v>
      </c>
      <c r="G87" s="16">
        <f>'[3]21'!G89</f>
        <v>420</v>
      </c>
      <c r="H87" s="17">
        <f t="shared" si="59"/>
        <v>1060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190</v>
      </c>
      <c r="N87" s="16">
        <f>'[3]21'!O89</f>
        <v>0</v>
      </c>
      <c r="O87" s="17">
        <f t="shared" si="60"/>
        <v>510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190</v>
      </c>
      <c r="V87" s="16">
        <f t="shared" si="32"/>
        <v>0</v>
      </c>
      <c r="W87" s="17">
        <f t="shared" si="61"/>
        <v>510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2.1800000000000002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2.1800000000000002</v>
      </c>
      <c r="AL87" s="8">
        <f t="shared" si="35"/>
        <v>285.82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190</v>
      </c>
      <c r="AQ87" s="8">
        <f t="shared" si="34"/>
        <v>0</v>
      </c>
      <c r="AR87" s="8">
        <f t="shared" si="50"/>
        <v>475.82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2.1800000000000002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2.1800000000000002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2.1800000000000002</v>
      </c>
      <c r="BP87" s="139">
        <f t="shared" si="57"/>
        <v>-32</v>
      </c>
      <c r="BQ87" s="139">
        <f t="shared" si="58"/>
        <v>-2.1800000000000002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320</v>
      </c>
      <c r="G88" s="16">
        <f>'[3]21'!G90</f>
        <v>420</v>
      </c>
      <c r="H88" s="17">
        <f t="shared" si="59"/>
        <v>1060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190</v>
      </c>
      <c r="N88" s="16">
        <f>'[3]21'!O90</f>
        <v>0</v>
      </c>
      <c r="O88" s="17">
        <f t="shared" si="60"/>
        <v>510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190</v>
      </c>
      <c r="V88" s="16">
        <f t="shared" si="32"/>
        <v>0</v>
      </c>
      <c r="W88" s="17">
        <f t="shared" si="61"/>
        <v>510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2.1800000000000002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2.1800000000000002</v>
      </c>
      <c r="AL88" s="8">
        <f t="shared" si="35"/>
        <v>285.82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190</v>
      </c>
      <c r="AQ88" s="8">
        <f t="shared" si="34"/>
        <v>0</v>
      </c>
      <c r="AR88" s="8">
        <f t="shared" si="50"/>
        <v>475.82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2.1800000000000002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2.1800000000000002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2.1800000000000002</v>
      </c>
      <c r="BP88" s="139">
        <f t="shared" si="57"/>
        <v>-32</v>
      </c>
      <c r="BQ88" s="139">
        <f t="shared" si="58"/>
        <v>-2.1800000000000002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320</v>
      </c>
      <c r="G89" s="16">
        <f>'[3]21'!G91</f>
        <v>420</v>
      </c>
      <c r="H89" s="17">
        <f t="shared" si="59"/>
        <v>1060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190</v>
      </c>
      <c r="N89" s="16">
        <f>'[3]21'!O91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2.1800000000000002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2.1800000000000002</v>
      </c>
      <c r="AL89" s="8">
        <f t="shared" si="35"/>
        <v>285.82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475.82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2.1800000000000002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2.1800000000000002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2.1800000000000002</v>
      </c>
      <c r="BP89" s="139">
        <f t="shared" si="57"/>
        <v>-32</v>
      </c>
      <c r="BQ89" s="139">
        <f t="shared" si="58"/>
        <v>-2.1800000000000002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320</v>
      </c>
      <c r="G90" s="16">
        <f>'[3]21'!G92</f>
        <v>420</v>
      </c>
      <c r="H90" s="17">
        <f t="shared" si="59"/>
        <v>1060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190</v>
      </c>
      <c r="N90" s="16">
        <f>'[3]21'!O92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2.1800000000000002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2.1800000000000002</v>
      </c>
      <c r="AL90" s="8">
        <f t="shared" si="35"/>
        <v>285.82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475.82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2.1800000000000002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2.1800000000000002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2.1800000000000002</v>
      </c>
      <c r="BP90" s="139">
        <f t="shared" si="57"/>
        <v>-32</v>
      </c>
      <c r="BQ90" s="139">
        <f t="shared" si="58"/>
        <v>-2.1800000000000002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320</v>
      </c>
      <c r="G91" s="16">
        <f>'[3]21'!G93</f>
        <v>420</v>
      </c>
      <c r="H91" s="17">
        <f t="shared" si="59"/>
        <v>1060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190</v>
      </c>
      <c r="N91" s="16">
        <f>'[3]21'!O93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17.09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17.09</v>
      </c>
      <c r="AE91" s="8">
        <f t="shared" si="43"/>
        <v>17.09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17.09</v>
      </c>
      <c r="AL91" s="8">
        <f t="shared" si="35"/>
        <v>285.82000000000005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475.82000000000005</v>
      </c>
      <c r="AW91" s="199">
        <v>17.09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17.09</v>
      </c>
      <c r="BD91" s="199">
        <v>17.09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17.09</v>
      </c>
      <c r="BL91" s="8">
        <f t="shared" si="53"/>
        <v>0</v>
      </c>
      <c r="BM91" s="8">
        <f t="shared" si="54"/>
        <v>0</v>
      </c>
      <c r="BN91" s="8">
        <f t="shared" si="55"/>
        <v>17.09</v>
      </c>
      <c r="BO91" s="8">
        <f t="shared" si="56"/>
        <v>17.09</v>
      </c>
      <c r="BP91" s="139">
        <f t="shared" si="57"/>
        <v>-17.09</v>
      </c>
      <c r="BQ91" s="139">
        <f t="shared" si="58"/>
        <v>-17.09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320</v>
      </c>
      <c r="G92" s="16">
        <f>'[3]21'!G94</f>
        <v>420</v>
      </c>
      <c r="H92" s="17">
        <f t="shared" si="59"/>
        <v>1060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190</v>
      </c>
      <c r="N92" s="16">
        <f>'[3]21'!O94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17.09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17.09</v>
      </c>
      <c r="AE92" s="8">
        <f t="shared" si="43"/>
        <v>17.09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17.09</v>
      </c>
      <c r="AL92" s="8">
        <f t="shared" si="35"/>
        <v>285.82000000000005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475.82000000000005</v>
      </c>
      <c r="AW92" s="199">
        <v>17.09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17.09</v>
      </c>
      <c r="BD92" s="199">
        <v>17.09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17.09</v>
      </c>
      <c r="BL92" s="8">
        <f t="shared" si="53"/>
        <v>0</v>
      </c>
      <c r="BM92" s="8">
        <f t="shared" si="54"/>
        <v>0</v>
      </c>
      <c r="BN92" s="8">
        <f t="shared" si="55"/>
        <v>17.09</v>
      </c>
      <c r="BO92" s="8">
        <f t="shared" si="56"/>
        <v>17.09</v>
      </c>
      <c r="BP92" s="139">
        <f t="shared" si="57"/>
        <v>-17.09</v>
      </c>
      <c r="BQ92" s="139">
        <f t="shared" si="58"/>
        <v>-17.09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320</v>
      </c>
      <c r="G93" s="16">
        <f>'[3]21'!G95</f>
        <v>420</v>
      </c>
      <c r="H93" s="17">
        <f t="shared" si="59"/>
        <v>1060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190</v>
      </c>
      <c r="N93" s="16">
        <f>'[3]21'!O95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17.09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17.09</v>
      </c>
      <c r="AE93" s="8">
        <f t="shared" si="43"/>
        <v>17.09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17.09</v>
      </c>
      <c r="AL93" s="8">
        <f t="shared" si="35"/>
        <v>285.82000000000005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475.82000000000005</v>
      </c>
      <c r="AW93" s="199">
        <v>17.09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17.09</v>
      </c>
      <c r="BD93" s="199">
        <v>17.09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17.09</v>
      </c>
      <c r="BL93" s="8">
        <f t="shared" si="53"/>
        <v>0</v>
      </c>
      <c r="BM93" s="8">
        <f t="shared" si="54"/>
        <v>0</v>
      </c>
      <c r="BN93" s="8">
        <f t="shared" si="55"/>
        <v>17.09</v>
      </c>
      <c r="BO93" s="8">
        <f t="shared" si="56"/>
        <v>17.09</v>
      </c>
      <c r="BP93" s="139">
        <f t="shared" si="57"/>
        <v>-17.09</v>
      </c>
      <c r="BQ93" s="139">
        <f t="shared" si="58"/>
        <v>-17.09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320</v>
      </c>
      <c r="G94" s="16">
        <f>'[3]21'!G96</f>
        <v>420</v>
      </c>
      <c r="H94" s="17">
        <f t="shared" si="59"/>
        <v>1060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190</v>
      </c>
      <c r="N94" s="16">
        <f>'[3]21'!O96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17.09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17.09</v>
      </c>
      <c r="AE94" s="8">
        <f t="shared" si="43"/>
        <v>17.09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17.09</v>
      </c>
      <c r="AL94" s="8">
        <f t="shared" si="35"/>
        <v>285.82000000000005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475.82000000000005</v>
      </c>
      <c r="AW94" s="199">
        <v>17.09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17.09</v>
      </c>
      <c r="BD94" s="199">
        <v>17.09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17.09</v>
      </c>
      <c r="BL94" s="8">
        <f t="shared" si="53"/>
        <v>0</v>
      </c>
      <c r="BM94" s="8">
        <f t="shared" si="54"/>
        <v>0</v>
      </c>
      <c r="BN94" s="8">
        <f t="shared" si="55"/>
        <v>17.09</v>
      </c>
      <c r="BO94" s="8">
        <f t="shared" si="56"/>
        <v>17.09</v>
      </c>
      <c r="BP94" s="139">
        <f t="shared" si="57"/>
        <v>-17.09</v>
      </c>
      <c r="BQ94" s="139">
        <f t="shared" si="58"/>
        <v>-17.09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320</v>
      </c>
      <c r="G95" s="16">
        <f>'[3]21'!G97</f>
        <v>420</v>
      </c>
      <c r="H95" s="17">
        <f t="shared" si="59"/>
        <v>1060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190</v>
      </c>
      <c r="N95" s="16">
        <f>'[3]21'!O97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17.09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17.09</v>
      </c>
      <c r="AE95" s="8">
        <f t="shared" si="43"/>
        <v>17.09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17.09</v>
      </c>
      <c r="AL95" s="8">
        <f t="shared" si="35"/>
        <v>285.82000000000005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475.82000000000005</v>
      </c>
      <c r="AW95" s="199">
        <v>17.09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17.09</v>
      </c>
      <c r="BD95" s="199">
        <v>17.09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17.09</v>
      </c>
      <c r="BL95" s="8">
        <f t="shared" si="53"/>
        <v>0</v>
      </c>
      <c r="BM95" s="8">
        <f t="shared" si="54"/>
        <v>0</v>
      </c>
      <c r="BN95" s="8">
        <f t="shared" si="55"/>
        <v>17.09</v>
      </c>
      <c r="BO95" s="8">
        <f t="shared" si="56"/>
        <v>17.09</v>
      </c>
      <c r="BP95" s="139">
        <f t="shared" si="57"/>
        <v>-17.09</v>
      </c>
      <c r="BQ95" s="139">
        <f t="shared" si="58"/>
        <v>-17.09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320</v>
      </c>
      <c r="G96" s="16">
        <f>'[3]21'!G98</f>
        <v>420</v>
      </c>
      <c r="H96" s="17">
        <f t="shared" si="59"/>
        <v>1060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190</v>
      </c>
      <c r="N96" s="16">
        <f>'[3]21'!O98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17.09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17.09</v>
      </c>
      <c r="AE96" s="8">
        <f t="shared" si="43"/>
        <v>17.09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17.09</v>
      </c>
      <c r="AL96" s="8">
        <f t="shared" si="35"/>
        <v>285.82000000000005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475.82000000000005</v>
      </c>
      <c r="AW96" s="199">
        <v>17.09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17.09</v>
      </c>
      <c r="BD96" s="199">
        <v>17.09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17.09</v>
      </c>
      <c r="BL96" s="8">
        <f t="shared" si="53"/>
        <v>0</v>
      </c>
      <c r="BM96" s="8">
        <f t="shared" si="54"/>
        <v>0</v>
      </c>
      <c r="BN96" s="8">
        <f t="shared" si="55"/>
        <v>17.09</v>
      </c>
      <c r="BO96" s="8">
        <f t="shared" si="56"/>
        <v>17.09</v>
      </c>
      <c r="BP96" s="139">
        <f t="shared" si="57"/>
        <v>-17.09</v>
      </c>
      <c r="BQ96" s="139">
        <f t="shared" si="58"/>
        <v>-17.09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320</v>
      </c>
      <c r="G97" s="16">
        <f>'[3]21'!G99</f>
        <v>420</v>
      </c>
      <c r="H97" s="17">
        <f t="shared" si="59"/>
        <v>1060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90</v>
      </c>
      <c r="N97" s="16">
        <f>'[3]21'!O99</f>
        <v>0</v>
      </c>
      <c r="O97" s="17">
        <f t="shared" si="60"/>
        <v>410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90</v>
      </c>
      <c r="V97" s="16">
        <f t="shared" si="32"/>
        <v>0</v>
      </c>
      <c r="W97" s="17">
        <f t="shared" si="61"/>
        <v>410</v>
      </c>
      <c r="X97" s="8">
        <f t="shared" si="36"/>
        <v>17.09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17.09</v>
      </c>
      <c r="AE97" s="8">
        <f t="shared" si="43"/>
        <v>17.09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17.09</v>
      </c>
      <c r="AL97" s="8">
        <f t="shared" si="35"/>
        <v>285.82000000000005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90</v>
      </c>
      <c r="AQ97" s="8">
        <f t="shared" si="34"/>
        <v>0</v>
      </c>
      <c r="AR97" s="8">
        <f t="shared" si="50"/>
        <v>375.82000000000005</v>
      </c>
      <c r="AW97" s="199">
        <v>17.09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17.09</v>
      </c>
      <c r="BD97" s="199">
        <v>17.09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17.09</v>
      </c>
      <c r="BL97" s="8">
        <f t="shared" si="53"/>
        <v>0</v>
      </c>
      <c r="BM97" s="8">
        <f t="shared" si="54"/>
        <v>0</v>
      </c>
      <c r="BN97" s="8">
        <f t="shared" si="55"/>
        <v>17.09</v>
      </c>
      <c r="BO97" s="8">
        <f t="shared" si="56"/>
        <v>17.09</v>
      </c>
      <c r="BP97" s="139">
        <f t="shared" si="57"/>
        <v>-17.09</v>
      </c>
      <c r="BQ97" s="139">
        <f t="shared" si="58"/>
        <v>-17.09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320</v>
      </c>
      <c r="G98" s="16">
        <f>'[3]21'!G100</f>
        <v>420</v>
      </c>
      <c r="H98" s="17">
        <f t="shared" si="59"/>
        <v>1060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40</v>
      </c>
      <c r="N98" s="16">
        <f>'[3]21'!O100</f>
        <v>0</v>
      </c>
      <c r="O98" s="17">
        <f t="shared" si="60"/>
        <v>360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40</v>
      </c>
      <c r="V98" s="16">
        <f t="shared" si="32"/>
        <v>0</v>
      </c>
      <c r="W98" s="17">
        <f t="shared" si="61"/>
        <v>360</v>
      </c>
      <c r="X98" s="8">
        <f t="shared" si="36"/>
        <v>17.09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17.09</v>
      </c>
      <c r="AE98" s="8">
        <f t="shared" si="43"/>
        <v>17.09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17.09</v>
      </c>
      <c r="AL98" s="8">
        <f t="shared" si="35"/>
        <v>285.82000000000005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40</v>
      </c>
      <c r="AQ98" s="8">
        <f t="shared" si="34"/>
        <v>0</v>
      </c>
      <c r="AR98" s="8">
        <f t="shared" si="50"/>
        <v>325.82000000000005</v>
      </c>
      <c r="AW98" s="199">
        <v>17.09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17.09</v>
      </c>
      <c r="BD98" s="199">
        <v>17.09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17.09</v>
      </c>
      <c r="BL98" s="8">
        <f t="shared" si="53"/>
        <v>0</v>
      </c>
      <c r="BM98" s="8">
        <f t="shared" si="54"/>
        <v>0</v>
      </c>
      <c r="BN98" s="8">
        <f t="shared" si="55"/>
        <v>17.09</v>
      </c>
      <c r="BO98" s="8">
        <f t="shared" si="56"/>
        <v>17.09</v>
      </c>
      <c r="BP98" s="139">
        <f t="shared" si="57"/>
        <v>-17.09</v>
      </c>
      <c r="BQ98" s="139">
        <f t="shared" si="58"/>
        <v>-17.09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4.1150000000000002</v>
      </c>
      <c r="N99" s="15">
        <f t="shared" si="62"/>
        <v>0</v>
      </c>
      <c r="O99" s="15">
        <f t="shared" si="62"/>
        <v>11.795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4.1150000000000002</v>
      </c>
      <c r="V99" s="15">
        <f t="shared" si="62"/>
        <v>0</v>
      </c>
      <c r="W99" s="15">
        <f t="shared" si="62"/>
        <v>11.795</v>
      </c>
      <c r="X99" s="15">
        <f t="shared" si="62"/>
        <v>0.63031250000000072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0.63031250000000072</v>
      </c>
      <c r="AE99" s="15">
        <f t="shared" si="62"/>
        <v>0.50410250000000001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0.50410250000000001</v>
      </c>
      <c r="AL99" s="15">
        <f t="shared" si="62"/>
        <v>6.5455849999999955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4.1150000000000002</v>
      </c>
      <c r="AQ99" s="15">
        <f t="shared" si="62"/>
        <v>0</v>
      </c>
      <c r="AR99" s="15">
        <f t="shared" si="62"/>
        <v>10.660585000000003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0.63031250000000072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0.63031250000000072</v>
      </c>
      <c r="BD99" s="15">
        <f t="shared" si="62"/>
        <v>0.50410250000000001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0.50410250000000001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0.63031250000000072</v>
      </c>
      <c r="BO99" s="15">
        <f t="shared" si="63"/>
        <v>0.50410250000000001</v>
      </c>
      <c r="BP99" s="15">
        <f t="shared" si="63"/>
        <v>-0.63031250000000072</v>
      </c>
      <c r="BQ99" s="15">
        <f t="shared" si="63"/>
        <v>-0.50410250000000001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158</v>
      </c>
      <c r="E27">
        <f>PPCL!N27</f>
        <v>0</v>
      </c>
      <c r="F27">
        <f t="shared" si="4"/>
        <v>265</v>
      </c>
      <c r="G27">
        <f t="shared" si="5"/>
        <v>158</v>
      </c>
      <c r="H27" s="112"/>
      <c r="I27">
        <f>BRPL_EOD!AE27+BRPL_EOD!AF27</f>
        <v>44.82</v>
      </c>
      <c r="J27">
        <f>BYPL_EOD!AE27+BYPL_EOD!AF27</f>
        <v>25.46</v>
      </c>
      <c r="K27">
        <f>MES_EOD!AE27+MES_EOD!AF27</f>
        <v>9.6</v>
      </c>
      <c r="L27">
        <f>NDMC_EOD!AE27+NDMC_EOD!AF27</f>
        <v>47.58</v>
      </c>
      <c r="M27">
        <f>TPDDL_EOD!AE27+TPDDL_EOD!AF27</f>
        <v>30.54</v>
      </c>
      <c r="N27">
        <f t="shared" si="0"/>
        <v>158</v>
      </c>
      <c r="O27" s="112">
        <f t="shared" si="1"/>
        <v>0</v>
      </c>
      <c r="P27">
        <v>44.82</v>
      </c>
      <c r="Q27">
        <v>25.46</v>
      </c>
      <c r="R27">
        <v>9.6</v>
      </c>
      <c r="S27">
        <v>47.58</v>
      </c>
      <c r="T27">
        <v>30.54</v>
      </c>
      <c r="U27" s="114">
        <f t="shared" si="2"/>
        <v>158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265</v>
      </c>
      <c r="G28">
        <f t="shared" si="5"/>
        <v>158</v>
      </c>
      <c r="H28" s="112"/>
      <c r="I28">
        <f>BRPL_EOD!AE28+BRPL_EOD!AF28</f>
        <v>44.82</v>
      </c>
      <c r="J28">
        <f>BYPL_EOD!AE28+BYPL_EOD!AF28</f>
        <v>25.46</v>
      </c>
      <c r="K28">
        <f>MES_EOD!AE28+MES_EOD!AF28</f>
        <v>9.6</v>
      </c>
      <c r="L28">
        <f>NDMC_EOD!AE28+NDMC_EOD!AF28</f>
        <v>47.58</v>
      </c>
      <c r="M28">
        <f>TPDDL_EOD!AE28+TPDDL_EOD!AF28</f>
        <v>30.54</v>
      </c>
      <c r="N28">
        <f t="shared" si="0"/>
        <v>158</v>
      </c>
      <c r="O28" s="112">
        <f t="shared" si="1"/>
        <v>0</v>
      </c>
      <c r="P28">
        <v>44.82</v>
      </c>
      <c r="Q28">
        <v>25.46</v>
      </c>
      <c r="R28">
        <v>9.6</v>
      </c>
      <c r="S28">
        <v>47.58</v>
      </c>
      <c r="T28">
        <v>30.54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265</v>
      </c>
      <c r="G29">
        <f t="shared" si="5"/>
        <v>158</v>
      </c>
      <c r="H29" s="112"/>
      <c r="I29">
        <f>BRPL_EOD!AE29+BRPL_EOD!AF29</f>
        <v>44.82</v>
      </c>
      <c r="J29">
        <f>BYPL_EOD!AE29+BYPL_EOD!AF29</f>
        <v>25.46</v>
      </c>
      <c r="K29">
        <f>MES_EOD!AE29+MES_EOD!AF29</f>
        <v>9.6</v>
      </c>
      <c r="L29">
        <f>NDMC_EOD!AE29+NDMC_EOD!AF29</f>
        <v>47.58</v>
      </c>
      <c r="M29">
        <f>TPDDL_EOD!AE29+TPDDL_EOD!AF29</f>
        <v>30.54</v>
      </c>
      <c r="N29">
        <f t="shared" si="0"/>
        <v>158</v>
      </c>
      <c r="O29" s="112">
        <f t="shared" si="1"/>
        <v>0</v>
      </c>
      <c r="P29">
        <v>44.82</v>
      </c>
      <c r="Q29">
        <v>25.46</v>
      </c>
      <c r="R29">
        <v>9.6</v>
      </c>
      <c r="S29">
        <v>47.58</v>
      </c>
      <c r="T29">
        <v>30.54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265</v>
      </c>
      <c r="G35">
        <f t="shared" si="5"/>
        <v>160</v>
      </c>
      <c r="H35" s="112"/>
      <c r="I35">
        <f>BRPL_EOD!AE35+BRPL_EOD!AF35</f>
        <v>45.39</v>
      </c>
      <c r="J35">
        <f>BYPL_EOD!AE35+BYPL_EOD!AF35</f>
        <v>25.78</v>
      </c>
      <c r="K35">
        <f>MES_EOD!AE35+MES_EOD!AF35</f>
        <v>9.7200000000000006</v>
      </c>
      <c r="L35">
        <f>NDMC_EOD!AE35+NDMC_EOD!AF35</f>
        <v>48.18</v>
      </c>
      <c r="M35">
        <f>TPDDL_EOD!AE35+TPDDL_EOD!AF35</f>
        <v>30.93</v>
      </c>
      <c r="N35">
        <f t="shared" si="0"/>
        <v>160</v>
      </c>
      <c r="O35" s="112">
        <f t="shared" si="1"/>
        <v>0</v>
      </c>
      <c r="P35">
        <v>45.39</v>
      </c>
      <c r="Q35">
        <v>25.78</v>
      </c>
      <c r="R35">
        <v>9.7200000000000006</v>
      </c>
      <c r="S35">
        <v>48.18</v>
      </c>
      <c r="T35">
        <v>30.93</v>
      </c>
      <c r="U35" s="114">
        <f t="shared" si="2"/>
        <v>160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265</v>
      </c>
      <c r="G36">
        <f t="shared" si="5"/>
        <v>160</v>
      </c>
      <c r="H36" s="112"/>
      <c r="I36">
        <f>BRPL_EOD!AE36+BRPL_EOD!AF36</f>
        <v>45.39</v>
      </c>
      <c r="J36">
        <f>BYPL_EOD!AE36+BYPL_EOD!AF36</f>
        <v>25.78</v>
      </c>
      <c r="K36">
        <f>MES_EOD!AE36+MES_EOD!AF36</f>
        <v>9.7200000000000006</v>
      </c>
      <c r="L36">
        <f>NDMC_EOD!AE36+NDMC_EOD!AF36</f>
        <v>48.18</v>
      </c>
      <c r="M36">
        <f>TPDDL_EOD!AE36+TPDDL_EOD!AF36</f>
        <v>30.93</v>
      </c>
      <c r="N36">
        <f t="shared" si="0"/>
        <v>160</v>
      </c>
      <c r="O36" s="112">
        <f t="shared" si="1"/>
        <v>0</v>
      </c>
      <c r="P36">
        <v>45.39</v>
      </c>
      <c r="Q36">
        <v>25.78</v>
      </c>
      <c r="R36">
        <v>9.7200000000000006</v>
      </c>
      <c r="S36">
        <v>48.18</v>
      </c>
      <c r="T36">
        <v>30.93</v>
      </c>
      <c r="U36" s="114">
        <f t="shared" si="2"/>
        <v>160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265</v>
      </c>
      <c r="G37">
        <f t="shared" si="5"/>
        <v>160</v>
      </c>
      <c r="H37" s="112"/>
      <c r="I37">
        <f>BRPL_EOD!AE37+BRPL_EOD!AF37</f>
        <v>45.39</v>
      </c>
      <c r="J37">
        <f>BYPL_EOD!AE37+BYPL_EOD!AF37</f>
        <v>25.78</v>
      </c>
      <c r="K37">
        <f>MES_EOD!AE37+MES_EOD!AF37</f>
        <v>9.7200000000000006</v>
      </c>
      <c r="L37">
        <f>NDMC_EOD!AE37+NDMC_EOD!AF37</f>
        <v>48.18</v>
      </c>
      <c r="M37">
        <f>TPDDL_EOD!AE37+TPDDL_EOD!AF37</f>
        <v>30.93</v>
      </c>
      <c r="N37">
        <f t="shared" si="0"/>
        <v>160</v>
      </c>
      <c r="O37" s="112">
        <f t="shared" si="1"/>
        <v>0</v>
      </c>
      <c r="P37">
        <v>45.39</v>
      </c>
      <c r="Q37">
        <v>25.78</v>
      </c>
      <c r="R37">
        <v>9.7200000000000006</v>
      </c>
      <c r="S37">
        <v>48.18</v>
      </c>
      <c r="T37">
        <v>30.93</v>
      </c>
      <c r="U37" s="114">
        <f t="shared" si="2"/>
        <v>160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265</v>
      </c>
      <c r="G38">
        <f t="shared" si="5"/>
        <v>160</v>
      </c>
      <c r="H38" s="112"/>
      <c r="I38">
        <f>BRPL_EOD!AE38+BRPL_EOD!AF38</f>
        <v>45.39</v>
      </c>
      <c r="J38">
        <f>BYPL_EOD!AE38+BYPL_EOD!AF38</f>
        <v>25.78</v>
      </c>
      <c r="K38">
        <f>MES_EOD!AE38+MES_EOD!AF38</f>
        <v>9.7200000000000006</v>
      </c>
      <c r="L38">
        <f>NDMC_EOD!AE38+NDMC_EOD!AF38</f>
        <v>48.18</v>
      </c>
      <c r="M38">
        <f>TPDDL_EOD!AE38+TPDDL_EOD!AF38</f>
        <v>30.93</v>
      </c>
      <c r="N38">
        <f t="shared" si="0"/>
        <v>160</v>
      </c>
      <c r="O38" s="112">
        <f t="shared" si="1"/>
        <v>0</v>
      </c>
      <c r="P38">
        <v>45.39</v>
      </c>
      <c r="Q38">
        <v>25.78</v>
      </c>
      <c r="R38">
        <v>9.7200000000000006</v>
      </c>
      <c r="S38">
        <v>48.18</v>
      </c>
      <c r="T38">
        <v>30.93</v>
      </c>
      <c r="U38" s="114">
        <f t="shared" si="2"/>
        <v>160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160</v>
      </c>
      <c r="E39">
        <f>PPCL!N39</f>
        <v>0</v>
      </c>
      <c r="F39">
        <f t="shared" si="4"/>
        <v>265</v>
      </c>
      <c r="G39">
        <f t="shared" si="5"/>
        <v>160</v>
      </c>
      <c r="H39" s="112"/>
      <c r="I39">
        <f>BRPL_EOD!AE39+BRPL_EOD!AF39</f>
        <v>45.39</v>
      </c>
      <c r="J39">
        <f>BYPL_EOD!AE39+BYPL_EOD!AF39</f>
        <v>25.78</v>
      </c>
      <c r="K39">
        <f>MES_EOD!AE39+MES_EOD!AF39</f>
        <v>9.7200000000000006</v>
      </c>
      <c r="L39">
        <f>NDMC_EOD!AE39+NDMC_EOD!AF39</f>
        <v>48.18</v>
      </c>
      <c r="M39">
        <f>TPDDL_EOD!AE39+TPDDL_EOD!AF39</f>
        <v>30.93</v>
      </c>
      <c r="N39">
        <f t="shared" si="0"/>
        <v>160</v>
      </c>
      <c r="O39" s="112">
        <f t="shared" si="1"/>
        <v>0</v>
      </c>
      <c r="P39">
        <v>45.39</v>
      </c>
      <c r="Q39">
        <v>25.78</v>
      </c>
      <c r="R39">
        <v>9.7200000000000006</v>
      </c>
      <c r="S39">
        <v>48.18</v>
      </c>
      <c r="T39">
        <v>30.93</v>
      </c>
      <c r="U39" s="114">
        <f t="shared" si="2"/>
        <v>160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160</v>
      </c>
      <c r="E40">
        <f>PPCL!N40</f>
        <v>0</v>
      </c>
      <c r="F40">
        <f t="shared" si="4"/>
        <v>265</v>
      </c>
      <c r="G40">
        <f t="shared" si="5"/>
        <v>160</v>
      </c>
      <c r="H40" s="112"/>
      <c r="I40">
        <f>BRPL_EOD!AE40+BRPL_EOD!AF40</f>
        <v>45.39</v>
      </c>
      <c r="J40">
        <f>BYPL_EOD!AE40+BYPL_EOD!AF40</f>
        <v>25.78</v>
      </c>
      <c r="K40">
        <f>MES_EOD!AE40+MES_EOD!AF40</f>
        <v>9.7200000000000006</v>
      </c>
      <c r="L40">
        <f>NDMC_EOD!AE40+NDMC_EOD!AF40</f>
        <v>48.18</v>
      </c>
      <c r="M40">
        <f>TPDDL_EOD!AE40+TPDDL_EOD!AF40</f>
        <v>30.93</v>
      </c>
      <c r="N40">
        <f t="shared" si="0"/>
        <v>160</v>
      </c>
      <c r="O40" s="112">
        <f t="shared" si="1"/>
        <v>0</v>
      </c>
      <c r="P40">
        <v>45.39</v>
      </c>
      <c r="Q40">
        <v>25.78</v>
      </c>
      <c r="R40">
        <v>9.7200000000000006</v>
      </c>
      <c r="S40">
        <v>48.18</v>
      </c>
      <c r="T40">
        <v>30.93</v>
      </c>
      <c r="U40" s="114">
        <f t="shared" si="2"/>
        <v>160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265</v>
      </c>
      <c r="G41">
        <f t="shared" si="5"/>
        <v>160</v>
      </c>
      <c r="H41" s="112"/>
      <c r="I41">
        <f>BRPL_EOD!AE41+BRPL_EOD!AF41</f>
        <v>45.39</v>
      </c>
      <c r="J41">
        <f>BYPL_EOD!AE41+BYPL_EOD!AF41</f>
        <v>25.78</v>
      </c>
      <c r="K41">
        <f>MES_EOD!AE41+MES_EOD!AF41</f>
        <v>9.7200000000000006</v>
      </c>
      <c r="L41">
        <f>NDMC_EOD!AE41+NDMC_EOD!AF41</f>
        <v>48.18</v>
      </c>
      <c r="M41">
        <f>TPDDL_EOD!AE41+TPDDL_EOD!AF41</f>
        <v>30.93</v>
      </c>
      <c r="N41">
        <f t="shared" si="0"/>
        <v>160</v>
      </c>
      <c r="O41" s="112">
        <f t="shared" si="1"/>
        <v>0</v>
      </c>
      <c r="P41">
        <v>45.39</v>
      </c>
      <c r="Q41">
        <v>25.78</v>
      </c>
      <c r="R41">
        <v>9.7200000000000006</v>
      </c>
      <c r="S41">
        <v>48.18</v>
      </c>
      <c r="T41">
        <v>30.93</v>
      </c>
      <c r="U41" s="114">
        <f t="shared" si="2"/>
        <v>160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265</v>
      </c>
      <c r="G42">
        <f t="shared" si="5"/>
        <v>160</v>
      </c>
      <c r="H42" s="112"/>
      <c r="I42">
        <f>BRPL_EOD!AE42+BRPL_EOD!AF42</f>
        <v>45.39</v>
      </c>
      <c r="J42">
        <f>BYPL_EOD!AE42+BYPL_EOD!AF42</f>
        <v>25.78</v>
      </c>
      <c r="K42">
        <f>MES_EOD!AE42+MES_EOD!AF42</f>
        <v>9.7200000000000006</v>
      </c>
      <c r="L42">
        <f>NDMC_EOD!AE42+NDMC_EOD!AF42</f>
        <v>48.18</v>
      </c>
      <c r="M42">
        <f>TPDDL_EOD!AE42+TPDDL_EOD!AF42</f>
        <v>30.93</v>
      </c>
      <c r="N42">
        <f t="shared" si="0"/>
        <v>160</v>
      </c>
      <c r="O42" s="112">
        <f t="shared" si="1"/>
        <v>0</v>
      </c>
      <c r="P42">
        <v>45.39</v>
      </c>
      <c r="Q42">
        <v>25.78</v>
      </c>
      <c r="R42">
        <v>9.7200000000000006</v>
      </c>
      <c r="S42">
        <v>48.18</v>
      </c>
      <c r="T42">
        <v>30.93</v>
      </c>
      <c r="U42" s="114">
        <f t="shared" si="2"/>
        <v>160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160</v>
      </c>
      <c r="E43">
        <f>PPCL!N43</f>
        <v>0</v>
      </c>
      <c r="F43">
        <f t="shared" si="4"/>
        <v>265</v>
      </c>
      <c r="G43">
        <f t="shared" si="5"/>
        <v>160</v>
      </c>
      <c r="H43" s="112"/>
      <c r="I43">
        <f>BRPL_EOD!AE43+BRPL_EOD!AF43</f>
        <v>45.39</v>
      </c>
      <c r="J43">
        <f>BYPL_EOD!AE43+BYPL_EOD!AF43</f>
        <v>25.78</v>
      </c>
      <c r="K43">
        <f>MES_EOD!AE43+MES_EOD!AF43</f>
        <v>9.7200000000000006</v>
      </c>
      <c r="L43">
        <f>NDMC_EOD!AE43+NDMC_EOD!AF43</f>
        <v>48.18</v>
      </c>
      <c r="M43">
        <f>TPDDL_EOD!AE43+TPDDL_EOD!AF43</f>
        <v>30.93</v>
      </c>
      <c r="N43">
        <f t="shared" si="0"/>
        <v>160</v>
      </c>
      <c r="O43" s="112">
        <f t="shared" si="1"/>
        <v>0</v>
      </c>
      <c r="P43">
        <v>45.39</v>
      </c>
      <c r="Q43">
        <v>25.78</v>
      </c>
      <c r="R43">
        <v>9.7200000000000006</v>
      </c>
      <c r="S43">
        <v>48.18</v>
      </c>
      <c r="T43">
        <v>30.93</v>
      </c>
      <c r="U43" s="114">
        <f t="shared" si="2"/>
        <v>160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158</v>
      </c>
      <c r="E44">
        <f>PPCL!N44</f>
        <v>0</v>
      </c>
      <c r="F44">
        <f t="shared" si="4"/>
        <v>265</v>
      </c>
      <c r="G44">
        <f t="shared" si="5"/>
        <v>158</v>
      </c>
      <c r="H44" s="112"/>
      <c r="I44">
        <f>BRPL_EOD!AE44+BRPL_EOD!AF44</f>
        <v>44.82</v>
      </c>
      <c r="J44">
        <f>BYPL_EOD!AE44+BYPL_EOD!AF44</f>
        <v>25.46</v>
      </c>
      <c r="K44">
        <f>MES_EOD!AE44+MES_EOD!AF44</f>
        <v>9.6</v>
      </c>
      <c r="L44">
        <f>NDMC_EOD!AE44+NDMC_EOD!AF44</f>
        <v>47.58</v>
      </c>
      <c r="M44">
        <f>TPDDL_EOD!AE44+TPDDL_EOD!AF44</f>
        <v>30.54</v>
      </c>
      <c r="N44">
        <f t="shared" si="0"/>
        <v>158</v>
      </c>
      <c r="O44" s="112">
        <f t="shared" si="1"/>
        <v>0</v>
      </c>
      <c r="P44">
        <v>44.82</v>
      </c>
      <c r="Q44">
        <v>25.46</v>
      </c>
      <c r="R44">
        <v>9.6</v>
      </c>
      <c r="S44">
        <v>47.58</v>
      </c>
      <c r="T44">
        <v>30.54</v>
      </c>
      <c r="U44" s="114">
        <f t="shared" si="2"/>
        <v>158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265</v>
      </c>
      <c r="G45">
        <f t="shared" si="5"/>
        <v>158</v>
      </c>
      <c r="H45" s="112"/>
      <c r="I45">
        <f>BRPL_EOD!AE45+BRPL_EOD!AF45</f>
        <v>44.82</v>
      </c>
      <c r="J45">
        <f>BYPL_EOD!AE45+BYPL_EOD!AF45</f>
        <v>25.46</v>
      </c>
      <c r="K45">
        <f>MES_EOD!AE45+MES_EOD!AF45</f>
        <v>9.6</v>
      </c>
      <c r="L45">
        <f>NDMC_EOD!AE45+NDMC_EOD!AF45</f>
        <v>47.58</v>
      </c>
      <c r="M45">
        <f>TPDDL_EOD!AE45+TPDDL_EOD!AF45</f>
        <v>30.54</v>
      </c>
      <c r="N45">
        <f t="shared" si="0"/>
        <v>158</v>
      </c>
      <c r="O45" s="112">
        <f t="shared" si="1"/>
        <v>0</v>
      </c>
      <c r="P45">
        <v>44.82</v>
      </c>
      <c r="Q45">
        <v>25.46</v>
      </c>
      <c r="R45">
        <v>9.6</v>
      </c>
      <c r="S45">
        <v>47.58</v>
      </c>
      <c r="T45">
        <v>30.54</v>
      </c>
      <c r="U45" s="114">
        <f t="shared" si="2"/>
        <v>158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158</v>
      </c>
      <c r="E46">
        <f>PPCL!N46</f>
        <v>0</v>
      </c>
      <c r="F46">
        <f t="shared" si="4"/>
        <v>265</v>
      </c>
      <c r="G46">
        <f t="shared" si="5"/>
        <v>158</v>
      </c>
      <c r="H46" s="112"/>
      <c r="I46">
        <f>BRPL_EOD!AE46+BRPL_EOD!AF46</f>
        <v>44.82</v>
      </c>
      <c r="J46">
        <f>BYPL_EOD!AE46+BYPL_EOD!AF46</f>
        <v>25.46</v>
      </c>
      <c r="K46">
        <f>MES_EOD!AE46+MES_EOD!AF46</f>
        <v>9.6</v>
      </c>
      <c r="L46">
        <f>NDMC_EOD!AE46+NDMC_EOD!AF46</f>
        <v>47.58</v>
      </c>
      <c r="M46">
        <f>TPDDL_EOD!AE46+TPDDL_EOD!AF46</f>
        <v>30.54</v>
      </c>
      <c r="N46">
        <f t="shared" si="0"/>
        <v>158</v>
      </c>
      <c r="O46" s="112">
        <f t="shared" si="1"/>
        <v>0</v>
      </c>
      <c r="P46">
        <v>44.82</v>
      </c>
      <c r="Q46">
        <v>25.46</v>
      </c>
      <c r="R46">
        <v>9.6</v>
      </c>
      <c r="S46">
        <v>47.58</v>
      </c>
      <c r="T46">
        <v>30.54</v>
      </c>
      <c r="U46" s="114">
        <f t="shared" si="2"/>
        <v>158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158</v>
      </c>
      <c r="E47">
        <f>PPCL!N47</f>
        <v>0</v>
      </c>
      <c r="F47">
        <f t="shared" si="4"/>
        <v>265</v>
      </c>
      <c r="G47">
        <f t="shared" si="5"/>
        <v>158</v>
      </c>
      <c r="H47" s="112"/>
      <c r="I47">
        <f>BRPL_EOD!AE47+BRPL_EOD!AF47</f>
        <v>44.82</v>
      </c>
      <c r="J47">
        <f>BYPL_EOD!AE47+BYPL_EOD!AF47</f>
        <v>25.46</v>
      </c>
      <c r="K47">
        <f>MES_EOD!AE47+MES_EOD!AF47</f>
        <v>9.6</v>
      </c>
      <c r="L47">
        <f>NDMC_EOD!AE47+NDMC_EOD!AF47</f>
        <v>47.58</v>
      </c>
      <c r="M47">
        <f>TPDDL_EOD!AE47+TPDDL_EOD!AF47</f>
        <v>30.54</v>
      </c>
      <c r="N47">
        <f t="shared" si="0"/>
        <v>158</v>
      </c>
      <c r="O47" s="112">
        <f t="shared" si="1"/>
        <v>0</v>
      </c>
      <c r="P47">
        <v>44.82</v>
      </c>
      <c r="Q47">
        <v>25.46</v>
      </c>
      <c r="R47">
        <v>9.6</v>
      </c>
      <c r="S47">
        <v>47.58</v>
      </c>
      <c r="T47">
        <v>30.54</v>
      </c>
      <c r="U47" s="114">
        <f t="shared" si="2"/>
        <v>158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158</v>
      </c>
      <c r="E48">
        <f>PPCL!N48</f>
        <v>0</v>
      </c>
      <c r="F48">
        <f t="shared" si="4"/>
        <v>265</v>
      </c>
      <c r="G48">
        <f t="shared" si="5"/>
        <v>158</v>
      </c>
      <c r="H48" s="112"/>
      <c r="I48">
        <f>BRPL_EOD!AE48+BRPL_EOD!AF48</f>
        <v>44.82</v>
      </c>
      <c r="J48">
        <f>BYPL_EOD!AE48+BYPL_EOD!AF48</f>
        <v>25.46</v>
      </c>
      <c r="K48">
        <f>MES_EOD!AE48+MES_EOD!AF48</f>
        <v>9.6</v>
      </c>
      <c r="L48">
        <f>NDMC_EOD!AE48+NDMC_EOD!AF48</f>
        <v>47.58</v>
      </c>
      <c r="M48">
        <f>TPDDL_EOD!AE48+TPDDL_EOD!AF48</f>
        <v>30.54</v>
      </c>
      <c r="N48">
        <f t="shared" si="0"/>
        <v>158</v>
      </c>
      <c r="O48" s="112">
        <f t="shared" si="1"/>
        <v>0</v>
      </c>
      <c r="P48">
        <v>44.82</v>
      </c>
      <c r="Q48">
        <v>25.46</v>
      </c>
      <c r="R48">
        <v>9.6</v>
      </c>
      <c r="S48">
        <v>47.58</v>
      </c>
      <c r="T48">
        <v>30.54</v>
      </c>
      <c r="U48" s="114">
        <f t="shared" si="2"/>
        <v>158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158</v>
      </c>
      <c r="E49">
        <f>PPCL!N49</f>
        <v>0</v>
      </c>
      <c r="F49">
        <f t="shared" si="4"/>
        <v>265</v>
      </c>
      <c r="G49">
        <f t="shared" si="5"/>
        <v>158</v>
      </c>
      <c r="H49" s="112"/>
      <c r="I49">
        <f>BRPL_EOD!AE49+BRPL_EOD!AF49</f>
        <v>44.82</v>
      </c>
      <c r="J49">
        <f>BYPL_EOD!AE49+BYPL_EOD!AF49</f>
        <v>25.46</v>
      </c>
      <c r="K49">
        <f>MES_EOD!AE49+MES_EOD!AF49</f>
        <v>9.6</v>
      </c>
      <c r="L49">
        <f>NDMC_EOD!AE49+NDMC_EOD!AF49</f>
        <v>47.58</v>
      </c>
      <c r="M49">
        <f>TPDDL_EOD!AE49+TPDDL_EOD!AF49</f>
        <v>30.54</v>
      </c>
      <c r="N49">
        <f t="shared" si="0"/>
        <v>158</v>
      </c>
      <c r="O49" s="112">
        <f t="shared" si="1"/>
        <v>0</v>
      </c>
      <c r="P49">
        <v>44.82</v>
      </c>
      <c r="Q49">
        <v>25.46</v>
      </c>
      <c r="R49">
        <v>9.6</v>
      </c>
      <c r="S49">
        <v>47.58</v>
      </c>
      <c r="T49">
        <v>30.54</v>
      </c>
      <c r="U49" s="114">
        <f t="shared" si="2"/>
        <v>158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265</v>
      </c>
      <c r="G50">
        <f t="shared" si="5"/>
        <v>158</v>
      </c>
      <c r="H50" s="112"/>
      <c r="I50">
        <f>BRPL_EOD!AE50+BRPL_EOD!AF50</f>
        <v>44.82</v>
      </c>
      <c r="J50">
        <f>BYPL_EOD!AE50+BYPL_EOD!AF50</f>
        <v>25.46</v>
      </c>
      <c r="K50">
        <f>MES_EOD!AE50+MES_EOD!AF50</f>
        <v>9.6</v>
      </c>
      <c r="L50">
        <f>NDMC_EOD!AE50+NDMC_EOD!AF50</f>
        <v>47.58</v>
      </c>
      <c r="M50">
        <f>TPDDL_EOD!AE50+TPDDL_EOD!AF50</f>
        <v>30.54</v>
      </c>
      <c r="N50">
        <f t="shared" si="0"/>
        <v>158</v>
      </c>
      <c r="O50" s="112">
        <f t="shared" si="1"/>
        <v>0</v>
      </c>
      <c r="P50">
        <v>44.82</v>
      </c>
      <c r="Q50">
        <v>25.46</v>
      </c>
      <c r="R50">
        <v>9.6</v>
      </c>
      <c r="S50">
        <v>47.58</v>
      </c>
      <c r="T50">
        <v>30.54</v>
      </c>
      <c r="U50" s="114">
        <f t="shared" si="2"/>
        <v>158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158</v>
      </c>
      <c r="E51">
        <f>PPCL!N51</f>
        <v>0</v>
      </c>
      <c r="F51">
        <f t="shared" si="4"/>
        <v>265</v>
      </c>
      <c r="G51">
        <f t="shared" si="5"/>
        <v>158</v>
      </c>
      <c r="H51" s="112"/>
      <c r="I51">
        <f>BRPL_EOD!AE51+BRPL_EOD!AF51</f>
        <v>44.82</v>
      </c>
      <c r="J51">
        <f>BYPL_EOD!AE51+BYPL_EOD!AF51</f>
        <v>25.46</v>
      </c>
      <c r="K51">
        <f>MES_EOD!AE51+MES_EOD!AF51</f>
        <v>9.6</v>
      </c>
      <c r="L51">
        <f>NDMC_EOD!AE51+NDMC_EOD!AF51</f>
        <v>47.58</v>
      </c>
      <c r="M51">
        <f>TPDDL_EOD!AE51+TPDDL_EOD!AF51</f>
        <v>30.54</v>
      </c>
      <c r="N51">
        <f t="shared" si="0"/>
        <v>158</v>
      </c>
      <c r="O51" s="112">
        <f t="shared" si="1"/>
        <v>0</v>
      </c>
      <c r="P51">
        <v>44.82</v>
      </c>
      <c r="Q51">
        <v>25.46</v>
      </c>
      <c r="R51">
        <v>9.6</v>
      </c>
      <c r="S51">
        <v>47.58</v>
      </c>
      <c r="T51">
        <v>30.54</v>
      </c>
      <c r="U51" s="114">
        <f t="shared" si="2"/>
        <v>158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156</v>
      </c>
      <c r="E52">
        <f>PPCL!N52</f>
        <v>0</v>
      </c>
      <c r="F52">
        <f t="shared" si="4"/>
        <v>265</v>
      </c>
      <c r="G52">
        <f t="shared" si="5"/>
        <v>156</v>
      </c>
      <c r="H52" s="112"/>
      <c r="I52">
        <f>BRPL_EOD!AE52+BRPL_EOD!AF52</f>
        <v>44.25</v>
      </c>
      <c r="J52">
        <f>BYPL_EOD!AE52+BYPL_EOD!AF52</f>
        <v>25.14</v>
      </c>
      <c r="K52">
        <f>MES_EOD!AE52+MES_EOD!AF52</f>
        <v>9.48</v>
      </c>
      <c r="L52">
        <f>NDMC_EOD!AE52+NDMC_EOD!AF52</f>
        <v>46.97</v>
      </c>
      <c r="M52">
        <f>TPDDL_EOD!AE52+TPDDL_EOD!AF52</f>
        <v>30.16</v>
      </c>
      <c r="N52">
        <f t="shared" si="0"/>
        <v>156</v>
      </c>
      <c r="O52" s="112">
        <f t="shared" si="1"/>
        <v>0</v>
      </c>
      <c r="P52">
        <v>44.25</v>
      </c>
      <c r="Q52">
        <v>25.14</v>
      </c>
      <c r="R52">
        <v>9.48</v>
      </c>
      <c r="S52">
        <v>46.97</v>
      </c>
      <c r="T52">
        <v>30.16</v>
      </c>
      <c r="U52" s="114">
        <f t="shared" si="2"/>
        <v>156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156</v>
      </c>
      <c r="E53">
        <f>PPCL!N53</f>
        <v>0</v>
      </c>
      <c r="F53">
        <f t="shared" si="4"/>
        <v>265</v>
      </c>
      <c r="G53">
        <f t="shared" si="5"/>
        <v>156</v>
      </c>
      <c r="H53" s="112"/>
      <c r="I53">
        <f>BRPL_EOD!AE53+BRPL_EOD!AF53</f>
        <v>44.25</v>
      </c>
      <c r="J53">
        <f>BYPL_EOD!AE53+BYPL_EOD!AF53</f>
        <v>25.14</v>
      </c>
      <c r="K53">
        <f>MES_EOD!AE53+MES_EOD!AF53</f>
        <v>9.48</v>
      </c>
      <c r="L53">
        <f>NDMC_EOD!AE53+NDMC_EOD!AF53</f>
        <v>46.97</v>
      </c>
      <c r="M53">
        <f>TPDDL_EOD!AE53+TPDDL_EOD!AF53</f>
        <v>30.16</v>
      </c>
      <c r="N53">
        <f t="shared" si="0"/>
        <v>156</v>
      </c>
      <c r="O53" s="112">
        <f t="shared" si="1"/>
        <v>0</v>
      </c>
      <c r="P53">
        <v>44.25</v>
      </c>
      <c r="Q53">
        <v>25.14</v>
      </c>
      <c r="R53">
        <v>9.48</v>
      </c>
      <c r="S53">
        <v>46.97</v>
      </c>
      <c r="T53">
        <v>30.16</v>
      </c>
      <c r="U53" s="114">
        <f t="shared" si="2"/>
        <v>156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156</v>
      </c>
      <c r="E54">
        <f>PPCL!N54</f>
        <v>0</v>
      </c>
      <c r="F54">
        <f t="shared" si="4"/>
        <v>265</v>
      </c>
      <c r="G54">
        <f t="shared" si="5"/>
        <v>156</v>
      </c>
      <c r="H54" s="112"/>
      <c r="I54">
        <f>BRPL_EOD!AE54+BRPL_EOD!AF54</f>
        <v>44.25</v>
      </c>
      <c r="J54">
        <f>BYPL_EOD!AE54+BYPL_EOD!AF54</f>
        <v>25.14</v>
      </c>
      <c r="K54">
        <f>MES_EOD!AE54+MES_EOD!AF54</f>
        <v>9.48</v>
      </c>
      <c r="L54">
        <f>NDMC_EOD!AE54+NDMC_EOD!AF54</f>
        <v>46.97</v>
      </c>
      <c r="M54">
        <f>TPDDL_EOD!AE54+TPDDL_EOD!AF54</f>
        <v>30.16</v>
      </c>
      <c r="N54">
        <f t="shared" si="0"/>
        <v>156</v>
      </c>
      <c r="O54" s="112">
        <f t="shared" si="1"/>
        <v>0</v>
      </c>
      <c r="P54">
        <v>44.25</v>
      </c>
      <c r="Q54">
        <v>25.14</v>
      </c>
      <c r="R54">
        <v>9.48</v>
      </c>
      <c r="S54">
        <v>46.97</v>
      </c>
      <c r="T54">
        <v>30.16</v>
      </c>
      <c r="U54" s="114">
        <f t="shared" si="2"/>
        <v>156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156</v>
      </c>
      <c r="E55">
        <f>PPCL!N55</f>
        <v>0</v>
      </c>
      <c r="F55">
        <f t="shared" si="4"/>
        <v>265</v>
      </c>
      <c r="G55">
        <f t="shared" si="5"/>
        <v>156</v>
      </c>
      <c r="H55" s="112"/>
      <c r="I55">
        <f>BRPL_EOD!AE55+BRPL_EOD!AF55</f>
        <v>44.25</v>
      </c>
      <c r="J55">
        <f>BYPL_EOD!AE55+BYPL_EOD!AF55</f>
        <v>25.14</v>
      </c>
      <c r="K55">
        <f>MES_EOD!AE55+MES_EOD!AF55</f>
        <v>9.48</v>
      </c>
      <c r="L55">
        <f>NDMC_EOD!AE55+NDMC_EOD!AF55</f>
        <v>46.97</v>
      </c>
      <c r="M55">
        <f>TPDDL_EOD!AE55+TPDDL_EOD!AF55</f>
        <v>30.16</v>
      </c>
      <c r="N55">
        <f t="shared" si="0"/>
        <v>156</v>
      </c>
      <c r="O55" s="112">
        <f t="shared" si="1"/>
        <v>0</v>
      </c>
      <c r="P55">
        <v>44.25</v>
      </c>
      <c r="Q55">
        <v>25.14</v>
      </c>
      <c r="R55">
        <v>9.48</v>
      </c>
      <c r="S55">
        <v>46.97</v>
      </c>
      <c r="T55">
        <v>30.16</v>
      </c>
      <c r="U55" s="114">
        <f t="shared" si="2"/>
        <v>156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156</v>
      </c>
      <c r="E56">
        <f>PPCL!N56</f>
        <v>0</v>
      </c>
      <c r="F56">
        <f t="shared" si="4"/>
        <v>265</v>
      </c>
      <c r="G56">
        <f t="shared" si="5"/>
        <v>156</v>
      </c>
      <c r="H56" s="112"/>
      <c r="I56">
        <f>BRPL_EOD!AE56+BRPL_EOD!AF56</f>
        <v>44.25</v>
      </c>
      <c r="J56">
        <f>BYPL_EOD!AE56+BYPL_EOD!AF56</f>
        <v>25.14</v>
      </c>
      <c r="K56">
        <f>MES_EOD!AE56+MES_EOD!AF56</f>
        <v>9.48</v>
      </c>
      <c r="L56">
        <f>NDMC_EOD!AE56+NDMC_EOD!AF56</f>
        <v>46.97</v>
      </c>
      <c r="M56">
        <f>TPDDL_EOD!AE56+TPDDL_EOD!AF56</f>
        <v>30.16</v>
      </c>
      <c r="N56">
        <f t="shared" si="0"/>
        <v>156</v>
      </c>
      <c r="O56" s="112">
        <f t="shared" si="1"/>
        <v>0</v>
      </c>
      <c r="P56">
        <v>44.25</v>
      </c>
      <c r="Q56">
        <v>25.14</v>
      </c>
      <c r="R56">
        <v>9.48</v>
      </c>
      <c r="S56">
        <v>46.97</v>
      </c>
      <c r="T56">
        <v>30.16</v>
      </c>
      <c r="U56" s="114">
        <f t="shared" si="2"/>
        <v>156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156</v>
      </c>
      <c r="E57">
        <f>PPCL!N57</f>
        <v>0</v>
      </c>
      <c r="F57">
        <f t="shared" si="4"/>
        <v>265</v>
      </c>
      <c r="G57">
        <f t="shared" si="5"/>
        <v>156</v>
      </c>
      <c r="H57" s="112"/>
      <c r="I57">
        <f>BRPL_EOD!AE57+BRPL_EOD!AF57</f>
        <v>44.25</v>
      </c>
      <c r="J57">
        <f>BYPL_EOD!AE57+BYPL_EOD!AF57</f>
        <v>25.14</v>
      </c>
      <c r="K57">
        <f>MES_EOD!AE57+MES_EOD!AF57</f>
        <v>9.48</v>
      </c>
      <c r="L57">
        <f>NDMC_EOD!AE57+NDMC_EOD!AF57</f>
        <v>46.97</v>
      </c>
      <c r="M57">
        <f>TPDDL_EOD!AE57+TPDDL_EOD!AF57</f>
        <v>30.16</v>
      </c>
      <c r="N57">
        <f t="shared" si="0"/>
        <v>156</v>
      </c>
      <c r="O57" s="112">
        <f t="shared" si="1"/>
        <v>0</v>
      </c>
      <c r="P57">
        <v>44.25</v>
      </c>
      <c r="Q57">
        <v>25.14</v>
      </c>
      <c r="R57">
        <v>9.48</v>
      </c>
      <c r="S57">
        <v>46.97</v>
      </c>
      <c r="T57">
        <v>30.16</v>
      </c>
      <c r="U57" s="114">
        <f t="shared" si="2"/>
        <v>156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156</v>
      </c>
      <c r="E58">
        <f>PPCL!N58</f>
        <v>0</v>
      </c>
      <c r="F58">
        <f t="shared" si="4"/>
        <v>265</v>
      </c>
      <c r="G58">
        <f t="shared" si="5"/>
        <v>156</v>
      </c>
      <c r="H58" s="112"/>
      <c r="I58">
        <f>BRPL_EOD!AE58+BRPL_EOD!AF58</f>
        <v>44.25</v>
      </c>
      <c r="J58">
        <f>BYPL_EOD!AE58+BYPL_EOD!AF58</f>
        <v>25.14</v>
      </c>
      <c r="K58">
        <f>MES_EOD!AE58+MES_EOD!AF58</f>
        <v>9.48</v>
      </c>
      <c r="L58">
        <f>NDMC_EOD!AE58+NDMC_EOD!AF58</f>
        <v>46.97</v>
      </c>
      <c r="M58">
        <f>TPDDL_EOD!AE58+TPDDL_EOD!AF58</f>
        <v>30.16</v>
      </c>
      <c r="N58">
        <f t="shared" si="0"/>
        <v>156</v>
      </c>
      <c r="O58" s="112">
        <f t="shared" si="1"/>
        <v>0</v>
      </c>
      <c r="P58">
        <v>44.25</v>
      </c>
      <c r="Q58">
        <v>25.14</v>
      </c>
      <c r="R58">
        <v>9.48</v>
      </c>
      <c r="S58">
        <v>46.97</v>
      </c>
      <c r="T58">
        <v>30.16</v>
      </c>
      <c r="U58" s="114">
        <f t="shared" si="2"/>
        <v>156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156</v>
      </c>
      <c r="E59">
        <f>PPCL!N59</f>
        <v>0</v>
      </c>
      <c r="F59">
        <f t="shared" si="4"/>
        <v>265</v>
      </c>
      <c r="G59">
        <f t="shared" si="5"/>
        <v>156</v>
      </c>
      <c r="H59" s="112"/>
      <c r="I59">
        <f>BRPL_EOD!AE59+BRPL_EOD!AF59</f>
        <v>44.25</v>
      </c>
      <c r="J59">
        <f>BYPL_EOD!AE59+BYPL_EOD!AF59</f>
        <v>25.14</v>
      </c>
      <c r="K59">
        <f>MES_EOD!AE59+MES_EOD!AF59</f>
        <v>9.48</v>
      </c>
      <c r="L59">
        <f>NDMC_EOD!AE59+NDMC_EOD!AF59</f>
        <v>46.97</v>
      </c>
      <c r="M59">
        <f>TPDDL_EOD!AE59+TPDDL_EOD!AF59</f>
        <v>30.16</v>
      </c>
      <c r="N59">
        <f t="shared" si="0"/>
        <v>156</v>
      </c>
      <c r="O59" s="112">
        <f t="shared" si="1"/>
        <v>0</v>
      </c>
      <c r="P59">
        <v>44.25</v>
      </c>
      <c r="Q59">
        <v>25.14</v>
      </c>
      <c r="R59">
        <v>9.48</v>
      </c>
      <c r="S59">
        <v>46.97</v>
      </c>
      <c r="T59">
        <v>30.16</v>
      </c>
      <c r="U59" s="114">
        <f t="shared" si="2"/>
        <v>156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156</v>
      </c>
      <c r="E60">
        <f>PPCL!N60</f>
        <v>0</v>
      </c>
      <c r="F60">
        <f t="shared" si="4"/>
        <v>265</v>
      </c>
      <c r="G60">
        <f t="shared" si="5"/>
        <v>156</v>
      </c>
      <c r="H60" s="112"/>
      <c r="I60">
        <f>BRPL_EOD!AE60+BRPL_EOD!AF60</f>
        <v>44.25</v>
      </c>
      <c r="J60">
        <f>BYPL_EOD!AE60+BYPL_EOD!AF60</f>
        <v>25.14</v>
      </c>
      <c r="K60">
        <f>MES_EOD!AE60+MES_EOD!AF60</f>
        <v>9.48</v>
      </c>
      <c r="L60">
        <f>NDMC_EOD!AE60+NDMC_EOD!AF60</f>
        <v>46.97</v>
      </c>
      <c r="M60">
        <f>TPDDL_EOD!AE60+TPDDL_EOD!AF60</f>
        <v>30.16</v>
      </c>
      <c r="N60">
        <f t="shared" si="0"/>
        <v>156</v>
      </c>
      <c r="O60" s="112">
        <f t="shared" si="1"/>
        <v>0</v>
      </c>
      <c r="P60">
        <v>44.25</v>
      </c>
      <c r="Q60">
        <v>25.14</v>
      </c>
      <c r="R60">
        <v>9.48</v>
      </c>
      <c r="S60">
        <v>46.97</v>
      </c>
      <c r="T60">
        <v>30.16</v>
      </c>
      <c r="U60" s="114">
        <f t="shared" si="2"/>
        <v>156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156</v>
      </c>
      <c r="E61">
        <f>PPCL!N61</f>
        <v>0</v>
      </c>
      <c r="F61">
        <f t="shared" si="4"/>
        <v>265</v>
      </c>
      <c r="G61">
        <f t="shared" si="5"/>
        <v>156</v>
      </c>
      <c r="H61" s="112"/>
      <c r="I61">
        <f>BRPL_EOD!AE61+BRPL_EOD!AF61</f>
        <v>44.25</v>
      </c>
      <c r="J61">
        <f>BYPL_EOD!AE61+BYPL_EOD!AF61</f>
        <v>25.14</v>
      </c>
      <c r="K61">
        <f>MES_EOD!AE61+MES_EOD!AF61</f>
        <v>9.48</v>
      </c>
      <c r="L61">
        <f>NDMC_EOD!AE61+NDMC_EOD!AF61</f>
        <v>46.97</v>
      </c>
      <c r="M61">
        <f>TPDDL_EOD!AE61+TPDDL_EOD!AF61</f>
        <v>30.16</v>
      </c>
      <c r="N61">
        <f t="shared" si="0"/>
        <v>156</v>
      </c>
      <c r="O61" s="112">
        <f t="shared" si="1"/>
        <v>0</v>
      </c>
      <c r="P61">
        <v>44.25</v>
      </c>
      <c r="Q61">
        <v>25.14</v>
      </c>
      <c r="R61">
        <v>9.48</v>
      </c>
      <c r="S61">
        <v>46.97</v>
      </c>
      <c r="T61">
        <v>30.16</v>
      </c>
      <c r="U61" s="114">
        <f t="shared" si="2"/>
        <v>156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156</v>
      </c>
      <c r="E62">
        <f>PPCL!N62</f>
        <v>0</v>
      </c>
      <c r="F62">
        <f t="shared" si="4"/>
        <v>265</v>
      </c>
      <c r="G62">
        <f t="shared" si="5"/>
        <v>156</v>
      </c>
      <c r="H62" s="112"/>
      <c r="I62">
        <f>BRPL_EOD!AE62+BRPL_EOD!AF62</f>
        <v>44.25</v>
      </c>
      <c r="J62">
        <f>BYPL_EOD!AE62+BYPL_EOD!AF62</f>
        <v>25.14</v>
      </c>
      <c r="K62">
        <f>MES_EOD!AE62+MES_EOD!AF62</f>
        <v>9.48</v>
      </c>
      <c r="L62">
        <f>NDMC_EOD!AE62+NDMC_EOD!AF62</f>
        <v>46.97</v>
      </c>
      <c r="M62">
        <f>TPDDL_EOD!AE62+TPDDL_EOD!AF62</f>
        <v>30.16</v>
      </c>
      <c r="N62">
        <f t="shared" si="0"/>
        <v>156</v>
      </c>
      <c r="O62" s="112">
        <f t="shared" si="1"/>
        <v>0</v>
      </c>
      <c r="P62">
        <v>44.25</v>
      </c>
      <c r="Q62">
        <v>25.14</v>
      </c>
      <c r="R62">
        <v>9.48</v>
      </c>
      <c r="S62">
        <v>46.97</v>
      </c>
      <c r="T62">
        <v>30.16</v>
      </c>
      <c r="U62" s="114">
        <f t="shared" si="2"/>
        <v>156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156</v>
      </c>
      <c r="E63">
        <f>PPCL!N63</f>
        <v>0</v>
      </c>
      <c r="F63">
        <f t="shared" si="4"/>
        <v>265</v>
      </c>
      <c r="G63">
        <f t="shared" si="5"/>
        <v>156</v>
      </c>
      <c r="H63" s="112"/>
      <c r="I63">
        <f>BRPL_EOD!AE63+BRPL_EOD!AF63</f>
        <v>44.25</v>
      </c>
      <c r="J63">
        <f>BYPL_EOD!AE63+BYPL_EOD!AF63</f>
        <v>25.14</v>
      </c>
      <c r="K63">
        <f>MES_EOD!AE63+MES_EOD!AF63</f>
        <v>9.48</v>
      </c>
      <c r="L63">
        <f>NDMC_EOD!AE63+NDMC_EOD!AF63</f>
        <v>46.97</v>
      </c>
      <c r="M63">
        <f>TPDDL_EOD!AE63+TPDDL_EOD!AF63</f>
        <v>30.16</v>
      </c>
      <c r="N63">
        <f t="shared" si="0"/>
        <v>156</v>
      </c>
      <c r="O63" s="112">
        <f t="shared" si="1"/>
        <v>0</v>
      </c>
      <c r="P63">
        <v>44.25</v>
      </c>
      <c r="Q63">
        <v>25.14</v>
      </c>
      <c r="R63">
        <v>9.48</v>
      </c>
      <c r="S63">
        <v>46.97</v>
      </c>
      <c r="T63">
        <v>30.16</v>
      </c>
      <c r="U63" s="114">
        <f t="shared" si="2"/>
        <v>156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156</v>
      </c>
      <c r="E64">
        <f>PPCL!N64</f>
        <v>0</v>
      </c>
      <c r="F64">
        <f t="shared" si="4"/>
        <v>265</v>
      </c>
      <c r="G64">
        <f t="shared" si="5"/>
        <v>156</v>
      </c>
      <c r="H64" s="112"/>
      <c r="I64">
        <f>BRPL_EOD!AE64+BRPL_EOD!AF64</f>
        <v>44.25</v>
      </c>
      <c r="J64">
        <f>BYPL_EOD!AE64+BYPL_EOD!AF64</f>
        <v>25.14</v>
      </c>
      <c r="K64">
        <f>MES_EOD!AE64+MES_EOD!AF64</f>
        <v>9.48</v>
      </c>
      <c r="L64">
        <f>NDMC_EOD!AE64+NDMC_EOD!AF64</f>
        <v>46.97</v>
      </c>
      <c r="M64">
        <f>TPDDL_EOD!AE64+TPDDL_EOD!AF64</f>
        <v>30.16</v>
      </c>
      <c r="N64">
        <f t="shared" si="0"/>
        <v>156</v>
      </c>
      <c r="O64" s="112">
        <f t="shared" si="1"/>
        <v>0</v>
      </c>
      <c r="P64">
        <v>44.25</v>
      </c>
      <c r="Q64">
        <v>25.14</v>
      </c>
      <c r="R64">
        <v>9.48</v>
      </c>
      <c r="S64">
        <v>46.97</v>
      </c>
      <c r="T64">
        <v>30.16</v>
      </c>
      <c r="U64" s="114">
        <f t="shared" si="2"/>
        <v>156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156</v>
      </c>
      <c r="E65">
        <f>PPCL!N65</f>
        <v>0</v>
      </c>
      <c r="F65">
        <f t="shared" si="4"/>
        <v>265</v>
      </c>
      <c r="G65">
        <f t="shared" si="5"/>
        <v>156</v>
      </c>
      <c r="H65" s="112"/>
      <c r="I65">
        <f>BRPL_EOD!AE65+BRPL_EOD!AF65</f>
        <v>44.25</v>
      </c>
      <c r="J65">
        <f>BYPL_EOD!AE65+BYPL_EOD!AF65</f>
        <v>25.14</v>
      </c>
      <c r="K65">
        <f>MES_EOD!AE65+MES_EOD!AF65</f>
        <v>9.48</v>
      </c>
      <c r="L65">
        <f>NDMC_EOD!AE65+NDMC_EOD!AF65</f>
        <v>46.97</v>
      </c>
      <c r="M65">
        <f>TPDDL_EOD!AE65+TPDDL_EOD!AF65</f>
        <v>30.16</v>
      </c>
      <c r="N65">
        <f t="shared" si="0"/>
        <v>156</v>
      </c>
      <c r="O65" s="112">
        <f t="shared" si="1"/>
        <v>0</v>
      </c>
      <c r="P65">
        <v>44.25</v>
      </c>
      <c r="Q65">
        <v>25.14</v>
      </c>
      <c r="R65">
        <v>9.48</v>
      </c>
      <c r="S65">
        <v>46.97</v>
      </c>
      <c r="T65">
        <v>30.16</v>
      </c>
      <c r="U65" s="114">
        <f t="shared" si="2"/>
        <v>156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156</v>
      </c>
      <c r="E66">
        <f>PPCL!N66</f>
        <v>0</v>
      </c>
      <c r="F66">
        <f t="shared" si="4"/>
        <v>265</v>
      </c>
      <c r="G66">
        <f t="shared" si="5"/>
        <v>156</v>
      </c>
      <c r="H66" s="112"/>
      <c r="I66">
        <f>BRPL_EOD!AE66+BRPL_EOD!AF66</f>
        <v>44.25</v>
      </c>
      <c r="J66">
        <f>BYPL_EOD!AE66+BYPL_EOD!AF66</f>
        <v>25.14</v>
      </c>
      <c r="K66">
        <f>MES_EOD!AE66+MES_EOD!AF66</f>
        <v>9.48</v>
      </c>
      <c r="L66">
        <f>NDMC_EOD!AE66+NDMC_EOD!AF66</f>
        <v>46.97</v>
      </c>
      <c r="M66">
        <f>TPDDL_EOD!AE66+TPDDL_EOD!AF66</f>
        <v>30.16</v>
      </c>
      <c r="N66">
        <f t="shared" si="0"/>
        <v>156</v>
      </c>
      <c r="O66" s="112">
        <f t="shared" si="1"/>
        <v>0</v>
      </c>
      <c r="P66">
        <v>44.25</v>
      </c>
      <c r="Q66">
        <v>25.14</v>
      </c>
      <c r="R66">
        <v>9.48</v>
      </c>
      <c r="S66">
        <v>46.97</v>
      </c>
      <c r="T66">
        <v>30.16</v>
      </c>
      <c r="U66" s="114">
        <f t="shared" si="2"/>
        <v>156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156</v>
      </c>
      <c r="E67">
        <f>PPCL!N67</f>
        <v>0</v>
      </c>
      <c r="F67">
        <f t="shared" si="4"/>
        <v>265</v>
      </c>
      <c r="G67">
        <f t="shared" si="5"/>
        <v>156</v>
      </c>
      <c r="H67" s="112"/>
      <c r="I67">
        <f>BRPL_EOD!AE67+BRPL_EOD!AF67</f>
        <v>44.25</v>
      </c>
      <c r="J67">
        <f>BYPL_EOD!AE67+BYPL_EOD!AF67</f>
        <v>25.14</v>
      </c>
      <c r="K67">
        <f>MES_EOD!AE67+MES_EOD!AF67</f>
        <v>9.48</v>
      </c>
      <c r="L67">
        <f>NDMC_EOD!AE67+NDMC_EOD!AF67</f>
        <v>46.97</v>
      </c>
      <c r="M67">
        <f>TPDDL_EOD!AE67+TPDDL_EOD!AF67</f>
        <v>30.16</v>
      </c>
      <c r="N67">
        <f t="shared" ref="N67:N98" si="6">SUM(I67:M67)</f>
        <v>156</v>
      </c>
      <c r="O67" s="112">
        <f t="shared" ref="O67:O98" si="7">G67-N67</f>
        <v>0</v>
      </c>
      <c r="P67">
        <v>44.25</v>
      </c>
      <c r="Q67">
        <v>25.14</v>
      </c>
      <c r="R67">
        <v>9.48</v>
      </c>
      <c r="S67">
        <v>46.97</v>
      </c>
      <c r="T67">
        <v>30.16</v>
      </c>
      <c r="U67" s="114">
        <f t="shared" ref="U67:U98" si="8">SUM(P67:T67)</f>
        <v>156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156</v>
      </c>
      <c r="E68">
        <f>PPCL!N68</f>
        <v>0</v>
      </c>
      <c r="F68">
        <f t="shared" ref="F68:F98" si="10">B68+C68</f>
        <v>265</v>
      </c>
      <c r="G68">
        <f t="shared" ref="G68:G98" si="11">D68+E68</f>
        <v>156</v>
      </c>
      <c r="H68" s="112"/>
      <c r="I68">
        <f>BRPL_EOD!AE68+BRPL_EOD!AF68</f>
        <v>44.25</v>
      </c>
      <c r="J68">
        <f>BYPL_EOD!AE68+BYPL_EOD!AF68</f>
        <v>25.14</v>
      </c>
      <c r="K68">
        <f>MES_EOD!AE68+MES_EOD!AF68</f>
        <v>9.48</v>
      </c>
      <c r="L68">
        <f>NDMC_EOD!AE68+NDMC_EOD!AF68</f>
        <v>46.97</v>
      </c>
      <c r="M68">
        <f>TPDDL_EOD!AE68+TPDDL_EOD!AF68</f>
        <v>30.16</v>
      </c>
      <c r="N68">
        <f t="shared" si="6"/>
        <v>156</v>
      </c>
      <c r="O68" s="112">
        <f t="shared" si="7"/>
        <v>0</v>
      </c>
      <c r="P68">
        <v>44.25</v>
      </c>
      <c r="Q68">
        <v>25.14</v>
      </c>
      <c r="R68">
        <v>9.48</v>
      </c>
      <c r="S68">
        <v>46.97</v>
      </c>
      <c r="T68">
        <v>30.16</v>
      </c>
      <c r="U68" s="114">
        <f t="shared" si="8"/>
        <v>156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156</v>
      </c>
      <c r="E69">
        <f>PPCL!N69</f>
        <v>0</v>
      </c>
      <c r="F69">
        <f t="shared" si="10"/>
        <v>265</v>
      </c>
      <c r="G69">
        <f t="shared" si="11"/>
        <v>156</v>
      </c>
      <c r="H69" s="112"/>
      <c r="I69">
        <f>BRPL_EOD!AE69+BRPL_EOD!AF69</f>
        <v>54.25</v>
      </c>
      <c r="J69">
        <f>BYPL_EOD!AE69+BYPL_EOD!AF69</f>
        <v>25</v>
      </c>
      <c r="K69">
        <f>MES_EOD!AE69+MES_EOD!AF69</f>
        <v>6.75</v>
      </c>
      <c r="L69">
        <f>NDMC_EOD!AE69+NDMC_EOD!AF69</f>
        <v>40</v>
      </c>
      <c r="M69">
        <f>TPDDL_EOD!AE69+TPDDL_EOD!AF69</f>
        <v>30</v>
      </c>
      <c r="N69">
        <f t="shared" si="6"/>
        <v>156</v>
      </c>
      <c r="O69" s="112">
        <f t="shared" si="7"/>
        <v>0</v>
      </c>
      <c r="P69">
        <v>54.25</v>
      </c>
      <c r="Q69">
        <v>25</v>
      </c>
      <c r="R69">
        <v>6.75</v>
      </c>
      <c r="S69">
        <v>40</v>
      </c>
      <c r="T69">
        <v>30</v>
      </c>
      <c r="U69" s="114">
        <f t="shared" si="8"/>
        <v>156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156</v>
      </c>
      <c r="E70">
        <f>PPCL!N70</f>
        <v>0</v>
      </c>
      <c r="F70">
        <f t="shared" si="10"/>
        <v>265</v>
      </c>
      <c r="G70">
        <f t="shared" si="11"/>
        <v>156</v>
      </c>
      <c r="H70" s="112"/>
      <c r="I70">
        <f>BRPL_EOD!AE70+BRPL_EOD!AF70</f>
        <v>54.25</v>
      </c>
      <c r="J70">
        <f>BYPL_EOD!AE70+BYPL_EOD!AF70</f>
        <v>25</v>
      </c>
      <c r="K70">
        <f>MES_EOD!AE70+MES_EOD!AF70</f>
        <v>6.75</v>
      </c>
      <c r="L70">
        <f>NDMC_EOD!AE70+NDMC_EOD!AF70</f>
        <v>40</v>
      </c>
      <c r="M70">
        <f>TPDDL_EOD!AE70+TPDDL_EOD!AF70</f>
        <v>30</v>
      </c>
      <c r="N70">
        <f t="shared" si="6"/>
        <v>156</v>
      </c>
      <c r="O70" s="112">
        <f t="shared" si="7"/>
        <v>0</v>
      </c>
      <c r="P70">
        <v>54.25</v>
      </c>
      <c r="Q70">
        <v>25</v>
      </c>
      <c r="R70">
        <v>6.75</v>
      </c>
      <c r="S70">
        <v>40</v>
      </c>
      <c r="T70">
        <v>30</v>
      </c>
      <c r="U70" s="114">
        <f t="shared" si="8"/>
        <v>156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156</v>
      </c>
      <c r="E71">
        <f>PPCL!N71</f>
        <v>0</v>
      </c>
      <c r="F71">
        <f t="shared" si="10"/>
        <v>265</v>
      </c>
      <c r="G71">
        <f t="shared" si="11"/>
        <v>156</v>
      </c>
      <c r="H71" s="112"/>
      <c r="I71">
        <f>BRPL_EOD!AE71+BRPL_EOD!AF71</f>
        <v>71.66</v>
      </c>
      <c r="J71">
        <f>BYPL_EOD!AE71+BYPL_EOD!AF71</f>
        <v>21.08</v>
      </c>
      <c r="K71">
        <f>MES_EOD!AE71+MES_EOD!AF71</f>
        <v>4.22</v>
      </c>
      <c r="L71">
        <f>NDMC_EOD!AE71+NDMC_EOD!AF71</f>
        <v>33.74</v>
      </c>
      <c r="M71">
        <f>TPDDL_EOD!AE71+TPDDL_EOD!AF71</f>
        <v>25.3</v>
      </c>
      <c r="N71">
        <f t="shared" si="6"/>
        <v>156</v>
      </c>
      <c r="O71" s="112">
        <f t="shared" si="7"/>
        <v>0</v>
      </c>
      <c r="P71">
        <v>71.66</v>
      </c>
      <c r="Q71">
        <v>21.08</v>
      </c>
      <c r="R71">
        <v>4.22</v>
      </c>
      <c r="S71">
        <v>33.74</v>
      </c>
      <c r="T71">
        <v>25.3</v>
      </c>
      <c r="U71" s="114">
        <f t="shared" si="8"/>
        <v>156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156</v>
      </c>
      <c r="E72">
        <f>PPCL!N72</f>
        <v>0</v>
      </c>
      <c r="F72">
        <f t="shared" si="10"/>
        <v>265</v>
      </c>
      <c r="G72">
        <f t="shared" si="11"/>
        <v>156</v>
      </c>
      <c r="H72" s="112"/>
      <c r="I72">
        <f>BRPL_EOD!AE72+BRPL_EOD!AF72</f>
        <v>71.66</v>
      </c>
      <c r="J72">
        <f>BYPL_EOD!AE72+BYPL_EOD!AF72</f>
        <v>21.08</v>
      </c>
      <c r="K72">
        <f>MES_EOD!AE72+MES_EOD!AF72</f>
        <v>4.22</v>
      </c>
      <c r="L72">
        <f>NDMC_EOD!AE72+NDMC_EOD!AF72</f>
        <v>33.74</v>
      </c>
      <c r="M72">
        <f>TPDDL_EOD!AE72+TPDDL_EOD!AF72</f>
        <v>25.3</v>
      </c>
      <c r="N72">
        <f t="shared" si="6"/>
        <v>156</v>
      </c>
      <c r="O72" s="112">
        <f t="shared" si="7"/>
        <v>0</v>
      </c>
      <c r="P72">
        <v>71.66</v>
      </c>
      <c r="Q72">
        <v>21.08</v>
      </c>
      <c r="R72">
        <v>4.22</v>
      </c>
      <c r="S72">
        <v>33.74</v>
      </c>
      <c r="T72">
        <v>25.3</v>
      </c>
      <c r="U72" s="114">
        <f t="shared" si="8"/>
        <v>156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156</v>
      </c>
      <c r="E73">
        <f>PPCL!N73</f>
        <v>0</v>
      </c>
      <c r="F73">
        <f t="shared" si="10"/>
        <v>265</v>
      </c>
      <c r="G73">
        <f t="shared" si="11"/>
        <v>156</v>
      </c>
      <c r="H73" s="112"/>
      <c r="I73">
        <f>BRPL_EOD!AE73+BRPL_EOD!AF73</f>
        <v>71.66</v>
      </c>
      <c r="J73">
        <f>BYPL_EOD!AE73+BYPL_EOD!AF73</f>
        <v>21.08</v>
      </c>
      <c r="K73">
        <f>MES_EOD!AE73+MES_EOD!AF73</f>
        <v>4.22</v>
      </c>
      <c r="L73">
        <f>NDMC_EOD!AE73+NDMC_EOD!AF73</f>
        <v>33.74</v>
      </c>
      <c r="M73">
        <f>TPDDL_EOD!AE73+TPDDL_EOD!AF73</f>
        <v>25.3</v>
      </c>
      <c r="N73">
        <f t="shared" si="6"/>
        <v>156</v>
      </c>
      <c r="O73" s="112">
        <f t="shared" si="7"/>
        <v>0</v>
      </c>
      <c r="P73">
        <v>71.66</v>
      </c>
      <c r="Q73">
        <v>21.08</v>
      </c>
      <c r="R73">
        <v>4.22</v>
      </c>
      <c r="S73">
        <v>33.74</v>
      </c>
      <c r="T73">
        <v>25.3</v>
      </c>
      <c r="U73" s="114">
        <f t="shared" si="8"/>
        <v>156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156</v>
      </c>
      <c r="E74">
        <f>PPCL!N74</f>
        <v>0</v>
      </c>
      <c r="F74">
        <f t="shared" si="10"/>
        <v>265</v>
      </c>
      <c r="G74">
        <f t="shared" si="11"/>
        <v>156</v>
      </c>
      <c r="H74" s="112"/>
      <c r="I74">
        <f>BRPL_EOD!AE74+BRPL_EOD!AF74</f>
        <v>71.66</v>
      </c>
      <c r="J74">
        <f>BYPL_EOD!AE74+BYPL_EOD!AF74</f>
        <v>21.08</v>
      </c>
      <c r="K74">
        <f>MES_EOD!AE74+MES_EOD!AF74</f>
        <v>4.22</v>
      </c>
      <c r="L74">
        <f>NDMC_EOD!AE74+NDMC_EOD!AF74</f>
        <v>33.74</v>
      </c>
      <c r="M74">
        <f>TPDDL_EOD!AE74+TPDDL_EOD!AF74</f>
        <v>25.3</v>
      </c>
      <c r="N74">
        <f t="shared" si="6"/>
        <v>156</v>
      </c>
      <c r="O74" s="112">
        <f t="shared" si="7"/>
        <v>0</v>
      </c>
      <c r="P74">
        <v>71.66</v>
      </c>
      <c r="Q74">
        <v>21.08</v>
      </c>
      <c r="R74">
        <v>4.22</v>
      </c>
      <c r="S74">
        <v>33.74</v>
      </c>
      <c r="T74">
        <v>25.3</v>
      </c>
      <c r="U74" s="114">
        <f t="shared" si="8"/>
        <v>156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265</v>
      </c>
      <c r="G75">
        <f t="shared" si="11"/>
        <v>156</v>
      </c>
      <c r="H75" s="112"/>
      <c r="I75">
        <f>BRPL_EOD!AE75+BRPL_EOD!AF75</f>
        <v>54.25</v>
      </c>
      <c r="J75">
        <f>BYPL_EOD!AE75+BYPL_EOD!AF75</f>
        <v>25</v>
      </c>
      <c r="K75">
        <f>MES_EOD!AE75+MES_EOD!AF75</f>
        <v>6.75</v>
      </c>
      <c r="L75">
        <f>NDMC_EOD!AE75+NDMC_EOD!AF75</f>
        <v>40</v>
      </c>
      <c r="M75">
        <f>TPDDL_EOD!AE75+TPDDL_EOD!AF75</f>
        <v>30</v>
      </c>
      <c r="N75">
        <f t="shared" si="6"/>
        <v>156</v>
      </c>
      <c r="O75" s="112">
        <f t="shared" si="7"/>
        <v>0</v>
      </c>
      <c r="P75">
        <v>54.25</v>
      </c>
      <c r="Q75">
        <v>25</v>
      </c>
      <c r="R75">
        <v>6.75</v>
      </c>
      <c r="S75">
        <v>40</v>
      </c>
      <c r="T75">
        <v>30</v>
      </c>
      <c r="U75" s="114">
        <f t="shared" si="8"/>
        <v>156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265</v>
      </c>
      <c r="G76">
        <f t="shared" si="11"/>
        <v>156</v>
      </c>
      <c r="H76" s="112"/>
      <c r="I76">
        <f>BRPL_EOD!AE76+BRPL_EOD!AF76</f>
        <v>54.25</v>
      </c>
      <c r="J76">
        <f>BYPL_EOD!AE76+BYPL_EOD!AF76</f>
        <v>25</v>
      </c>
      <c r="K76">
        <f>MES_EOD!AE76+MES_EOD!AF76</f>
        <v>6.75</v>
      </c>
      <c r="L76">
        <f>NDMC_EOD!AE76+NDMC_EOD!AF76</f>
        <v>40</v>
      </c>
      <c r="M76">
        <f>TPDDL_EOD!AE76+TPDDL_EOD!AF76</f>
        <v>30</v>
      </c>
      <c r="N76">
        <f t="shared" si="6"/>
        <v>156</v>
      </c>
      <c r="O76" s="112">
        <f t="shared" si="7"/>
        <v>0</v>
      </c>
      <c r="P76">
        <v>54.25</v>
      </c>
      <c r="Q76">
        <v>25</v>
      </c>
      <c r="R76">
        <v>6.75</v>
      </c>
      <c r="S76">
        <v>40</v>
      </c>
      <c r="T76">
        <v>30</v>
      </c>
      <c r="U76" s="114">
        <f t="shared" si="8"/>
        <v>156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265</v>
      </c>
      <c r="G77">
        <f t="shared" si="11"/>
        <v>156</v>
      </c>
      <c r="H77" s="112"/>
      <c r="I77">
        <f>BRPL_EOD!AE77+BRPL_EOD!AF77</f>
        <v>54.25</v>
      </c>
      <c r="J77">
        <f>BYPL_EOD!AE77+BYPL_EOD!AF77</f>
        <v>25</v>
      </c>
      <c r="K77">
        <f>MES_EOD!AE77+MES_EOD!AF77</f>
        <v>6.75</v>
      </c>
      <c r="L77">
        <f>NDMC_EOD!AE77+NDMC_EOD!AF77</f>
        <v>40</v>
      </c>
      <c r="M77">
        <f>TPDDL_EOD!AE77+TPDDL_EOD!AF77</f>
        <v>30</v>
      </c>
      <c r="N77">
        <f t="shared" si="6"/>
        <v>156</v>
      </c>
      <c r="O77" s="112">
        <f t="shared" si="7"/>
        <v>0</v>
      </c>
      <c r="P77">
        <v>54.25</v>
      </c>
      <c r="Q77">
        <v>25</v>
      </c>
      <c r="R77">
        <v>6.75</v>
      </c>
      <c r="S77">
        <v>40</v>
      </c>
      <c r="T77">
        <v>30</v>
      </c>
      <c r="U77" s="114">
        <f t="shared" si="8"/>
        <v>156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156</v>
      </c>
      <c r="E78">
        <f>PPCL!N78</f>
        <v>0</v>
      </c>
      <c r="F78">
        <f t="shared" si="10"/>
        <v>265</v>
      </c>
      <c r="G78">
        <f t="shared" si="11"/>
        <v>156</v>
      </c>
      <c r="H78" s="112"/>
      <c r="I78">
        <f>BRPL_EOD!AE78+BRPL_EOD!AF78</f>
        <v>54.25</v>
      </c>
      <c r="J78">
        <f>BYPL_EOD!AE78+BYPL_EOD!AF78</f>
        <v>25</v>
      </c>
      <c r="K78">
        <f>MES_EOD!AE78+MES_EOD!AF78</f>
        <v>6.75</v>
      </c>
      <c r="L78">
        <f>NDMC_EOD!AE78+NDMC_EOD!AF78</f>
        <v>40</v>
      </c>
      <c r="M78">
        <f>TPDDL_EOD!AE78+TPDDL_EOD!AF78</f>
        <v>30</v>
      </c>
      <c r="N78">
        <f t="shared" si="6"/>
        <v>156</v>
      </c>
      <c r="O78" s="112">
        <f t="shared" si="7"/>
        <v>0</v>
      </c>
      <c r="P78">
        <v>54.25</v>
      </c>
      <c r="Q78">
        <v>25</v>
      </c>
      <c r="R78">
        <v>6.75</v>
      </c>
      <c r="S78">
        <v>40</v>
      </c>
      <c r="T78">
        <v>30</v>
      </c>
      <c r="U78" s="114">
        <f t="shared" si="8"/>
        <v>156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156</v>
      </c>
      <c r="E79">
        <f>PPCL!N79</f>
        <v>0</v>
      </c>
      <c r="F79">
        <f t="shared" si="10"/>
        <v>265</v>
      </c>
      <c r="G79">
        <f t="shared" si="11"/>
        <v>156</v>
      </c>
      <c r="H79" s="112"/>
      <c r="I79">
        <f>BRPL_EOD!AE79+BRPL_EOD!AF79</f>
        <v>44.25</v>
      </c>
      <c r="J79">
        <f>BYPL_EOD!AE79+BYPL_EOD!AF79</f>
        <v>25.14</v>
      </c>
      <c r="K79">
        <f>MES_EOD!AE79+MES_EOD!AF79</f>
        <v>9.48</v>
      </c>
      <c r="L79">
        <f>NDMC_EOD!AE79+NDMC_EOD!AF79</f>
        <v>46.97</v>
      </c>
      <c r="M79">
        <f>TPDDL_EOD!AE79+TPDDL_EOD!AF79</f>
        <v>30.16</v>
      </c>
      <c r="N79">
        <f t="shared" si="6"/>
        <v>156</v>
      </c>
      <c r="O79" s="112">
        <f t="shared" si="7"/>
        <v>0</v>
      </c>
      <c r="P79">
        <v>44.25</v>
      </c>
      <c r="Q79">
        <v>25.14</v>
      </c>
      <c r="R79">
        <v>9.48</v>
      </c>
      <c r="S79">
        <v>46.97</v>
      </c>
      <c r="T79">
        <v>30.16</v>
      </c>
      <c r="U79" s="114">
        <f t="shared" si="8"/>
        <v>156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156</v>
      </c>
      <c r="E80">
        <f>PPCL!N80</f>
        <v>0</v>
      </c>
      <c r="F80">
        <f t="shared" si="10"/>
        <v>265</v>
      </c>
      <c r="G80">
        <f t="shared" si="11"/>
        <v>156</v>
      </c>
      <c r="H80" s="112"/>
      <c r="I80">
        <f>BRPL_EOD!AE80+BRPL_EOD!AF80</f>
        <v>44.25</v>
      </c>
      <c r="J80">
        <f>BYPL_EOD!AE80+BYPL_EOD!AF80</f>
        <v>25.14</v>
      </c>
      <c r="K80">
        <f>MES_EOD!AE80+MES_EOD!AF80</f>
        <v>9.48</v>
      </c>
      <c r="L80">
        <f>NDMC_EOD!AE80+NDMC_EOD!AF80</f>
        <v>46.97</v>
      </c>
      <c r="M80">
        <f>TPDDL_EOD!AE80+TPDDL_EOD!AF80</f>
        <v>30.16</v>
      </c>
      <c r="N80">
        <f t="shared" si="6"/>
        <v>156</v>
      </c>
      <c r="O80" s="112">
        <f t="shared" si="7"/>
        <v>0</v>
      </c>
      <c r="P80">
        <v>44.25</v>
      </c>
      <c r="Q80">
        <v>25.14</v>
      </c>
      <c r="R80">
        <v>9.48</v>
      </c>
      <c r="S80">
        <v>46.97</v>
      </c>
      <c r="T80">
        <v>30.16</v>
      </c>
      <c r="U80" s="114">
        <f t="shared" si="8"/>
        <v>156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156</v>
      </c>
      <c r="E81">
        <f>PPCL!N81</f>
        <v>0</v>
      </c>
      <c r="F81">
        <f t="shared" si="10"/>
        <v>265</v>
      </c>
      <c r="G81">
        <f t="shared" si="11"/>
        <v>156</v>
      </c>
      <c r="H81" s="112"/>
      <c r="I81">
        <f>BRPL_EOD!AE81+BRPL_EOD!AF81</f>
        <v>44.25</v>
      </c>
      <c r="J81">
        <f>BYPL_EOD!AE81+BYPL_EOD!AF81</f>
        <v>25.14</v>
      </c>
      <c r="K81">
        <f>MES_EOD!AE81+MES_EOD!AF81</f>
        <v>9.48</v>
      </c>
      <c r="L81">
        <f>NDMC_EOD!AE81+NDMC_EOD!AF81</f>
        <v>46.97</v>
      </c>
      <c r="M81">
        <f>TPDDL_EOD!AE81+TPDDL_EOD!AF81</f>
        <v>30.16</v>
      </c>
      <c r="N81">
        <f t="shared" si="6"/>
        <v>156</v>
      </c>
      <c r="O81" s="112">
        <f t="shared" si="7"/>
        <v>0</v>
      </c>
      <c r="P81">
        <v>44.25</v>
      </c>
      <c r="Q81">
        <v>25.14</v>
      </c>
      <c r="R81">
        <v>9.48</v>
      </c>
      <c r="S81">
        <v>46.97</v>
      </c>
      <c r="T81">
        <v>30.16</v>
      </c>
      <c r="U81" s="114">
        <f t="shared" si="8"/>
        <v>156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156</v>
      </c>
      <c r="E82">
        <f>PPCL!N82</f>
        <v>0</v>
      </c>
      <c r="F82">
        <f t="shared" si="10"/>
        <v>265</v>
      </c>
      <c r="G82">
        <f t="shared" si="11"/>
        <v>156</v>
      </c>
      <c r="H82" s="112"/>
      <c r="I82">
        <f>BRPL_EOD!AE82+BRPL_EOD!AF82</f>
        <v>44.25</v>
      </c>
      <c r="J82">
        <f>BYPL_EOD!AE82+BYPL_EOD!AF82</f>
        <v>25.14</v>
      </c>
      <c r="K82">
        <f>MES_EOD!AE82+MES_EOD!AF82</f>
        <v>9.48</v>
      </c>
      <c r="L82">
        <f>NDMC_EOD!AE82+NDMC_EOD!AF82</f>
        <v>46.97</v>
      </c>
      <c r="M82">
        <f>TPDDL_EOD!AE82+TPDDL_EOD!AF82</f>
        <v>30.16</v>
      </c>
      <c r="N82">
        <f t="shared" si="6"/>
        <v>156</v>
      </c>
      <c r="O82" s="112">
        <f t="shared" si="7"/>
        <v>0</v>
      </c>
      <c r="P82">
        <v>44.25</v>
      </c>
      <c r="Q82">
        <v>25.14</v>
      </c>
      <c r="R82">
        <v>9.48</v>
      </c>
      <c r="S82">
        <v>46.97</v>
      </c>
      <c r="T82">
        <v>30.16</v>
      </c>
      <c r="U82" s="114">
        <f t="shared" si="8"/>
        <v>156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156</v>
      </c>
      <c r="E83">
        <f>PPCL!N83</f>
        <v>0</v>
      </c>
      <c r="F83">
        <f t="shared" si="10"/>
        <v>265</v>
      </c>
      <c r="G83">
        <f t="shared" si="11"/>
        <v>156</v>
      </c>
      <c r="H83" s="112"/>
      <c r="I83">
        <f>BRPL_EOD!AE83+BRPL_EOD!AF83</f>
        <v>44.25</v>
      </c>
      <c r="J83">
        <f>BYPL_EOD!AE83+BYPL_EOD!AF83</f>
        <v>25.14</v>
      </c>
      <c r="K83">
        <f>MES_EOD!AE83+MES_EOD!AF83</f>
        <v>9.48</v>
      </c>
      <c r="L83">
        <f>NDMC_EOD!AE83+NDMC_EOD!AF83</f>
        <v>46.97</v>
      </c>
      <c r="M83">
        <f>TPDDL_EOD!AE83+TPDDL_EOD!AF83</f>
        <v>30.16</v>
      </c>
      <c r="N83">
        <f t="shared" si="6"/>
        <v>156</v>
      </c>
      <c r="O83" s="112">
        <f t="shared" si="7"/>
        <v>0</v>
      </c>
      <c r="P83">
        <v>44.25</v>
      </c>
      <c r="Q83">
        <v>25.14</v>
      </c>
      <c r="R83">
        <v>9.48</v>
      </c>
      <c r="S83">
        <v>46.97</v>
      </c>
      <c r="T83">
        <v>30.16</v>
      </c>
      <c r="U83" s="114">
        <f t="shared" si="8"/>
        <v>156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156</v>
      </c>
      <c r="E84">
        <f>PPCL!N84</f>
        <v>0</v>
      </c>
      <c r="F84">
        <f t="shared" si="10"/>
        <v>265</v>
      </c>
      <c r="G84">
        <f t="shared" si="11"/>
        <v>156</v>
      </c>
      <c r="H84" s="112"/>
      <c r="I84">
        <f>BRPL_EOD!AE84+BRPL_EOD!AF84</f>
        <v>44.25</v>
      </c>
      <c r="J84">
        <f>BYPL_EOD!AE84+BYPL_EOD!AF84</f>
        <v>25.14</v>
      </c>
      <c r="K84">
        <f>MES_EOD!AE84+MES_EOD!AF84</f>
        <v>9.48</v>
      </c>
      <c r="L84">
        <f>NDMC_EOD!AE84+NDMC_EOD!AF84</f>
        <v>46.97</v>
      </c>
      <c r="M84">
        <f>TPDDL_EOD!AE84+TPDDL_EOD!AF84</f>
        <v>30.16</v>
      </c>
      <c r="N84">
        <f t="shared" si="6"/>
        <v>156</v>
      </c>
      <c r="O84" s="112">
        <f t="shared" si="7"/>
        <v>0</v>
      </c>
      <c r="P84">
        <v>44.25</v>
      </c>
      <c r="Q84">
        <v>25.14</v>
      </c>
      <c r="R84">
        <v>9.48</v>
      </c>
      <c r="S84">
        <v>46.97</v>
      </c>
      <c r="T84">
        <v>30.16</v>
      </c>
      <c r="U84" s="114">
        <f t="shared" si="8"/>
        <v>156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156</v>
      </c>
      <c r="E85">
        <f>PPCL!N85</f>
        <v>0</v>
      </c>
      <c r="F85">
        <f t="shared" si="10"/>
        <v>265</v>
      </c>
      <c r="G85">
        <f t="shared" si="11"/>
        <v>156</v>
      </c>
      <c r="H85" s="112"/>
      <c r="I85">
        <f>BRPL_EOD!AE85+BRPL_EOD!AF85</f>
        <v>44.25</v>
      </c>
      <c r="J85">
        <f>BYPL_EOD!AE85+BYPL_EOD!AF85</f>
        <v>25.14</v>
      </c>
      <c r="K85">
        <f>MES_EOD!AE85+MES_EOD!AF85</f>
        <v>9.48</v>
      </c>
      <c r="L85">
        <f>NDMC_EOD!AE85+NDMC_EOD!AF85</f>
        <v>46.97</v>
      </c>
      <c r="M85">
        <f>TPDDL_EOD!AE85+TPDDL_EOD!AF85</f>
        <v>30.16</v>
      </c>
      <c r="N85">
        <f t="shared" si="6"/>
        <v>156</v>
      </c>
      <c r="O85" s="112">
        <f t="shared" si="7"/>
        <v>0</v>
      </c>
      <c r="P85">
        <v>44.25</v>
      </c>
      <c r="Q85">
        <v>25.14</v>
      </c>
      <c r="R85">
        <v>9.48</v>
      </c>
      <c r="S85">
        <v>46.97</v>
      </c>
      <c r="T85">
        <v>30.16</v>
      </c>
      <c r="U85" s="114">
        <f t="shared" si="8"/>
        <v>156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156</v>
      </c>
      <c r="E86">
        <f>PPCL!N86</f>
        <v>0</v>
      </c>
      <c r="F86">
        <f t="shared" si="10"/>
        <v>265</v>
      </c>
      <c r="G86">
        <f t="shared" si="11"/>
        <v>156</v>
      </c>
      <c r="H86" s="112"/>
      <c r="I86">
        <f>BRPL_EOD!AE86+BRPL_EOD!AF86</f>
        <v>44.25</v>
      </c>
      <c r="J86">
        <f>BYPL_EOD!AE86+BYPL_EOD!AF86</f>
        <v>25.14</v>
      </c>
      <c r="K86">
        <f>MES_EOD!AE86+MES_EOD!AF86</f>
        <v>9.48</v>
      </c>
      <c r="L86">
        <f>NDMC_EOD!AE86+NDMC_EOD!AF86</f>
        <v>46.97</v>
      </c>
      <c r="M86">
        <f>TPDDL_EOD!AE86+TPDDL_EOD!AF86</f>
        <v>30.16</v>
      </c>
      <c r="N86">
        <f t="shared" si="6"/>
        <v>156</v>
      </c>
      <c r="O86" s="112">
        <f t="shared" si="7"/>
        <v>0</v>
      </c>
      <c r="P86">
        <v>44.25</v>
      </c>
      <c r="Q86">
        <v>25.14</v>
      </c>
      <c r="R86">
        <v>9.48</v>
      </c>
      <c r="S86">
        <v>46.97</v>
      </c>
      <c r="T86">
        <v>30.16</v>
      </c>
      <c r="U86" s="114">
        <f t="shared" si="8"/>
        <v>156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265</v>
      </c>
      <c r="G87">
        <f t="shared" si="11"/>
        <v>158</v>
      </c>
      <c r="H87" s="112"/>
      <c r="I87">
        <f>BRPL_EOD!AE87+BRPL_EOD!AF87</f>
        <v>44.82</v>
      </c>
      <c r="J87">
        <f>BYPL_EOD!AE87+BYPL_EOD!AF87</f>
        <v>25.46</v>
      </c>
      <c r="K87">
        <f>MES_EOD!AE87+MES_EOD!AF87</f>
        <v>9.6</v>
      </c>
      <c r="L87">
        <f>NDMC_EOD!AE87+NDMC_EOD!AF87</f>
        <v>47.58</v>
      </c>
      <c r="M87">
        <f>TPDDL_EOD!AE87+TPDDL_EOD!AF87</f>
        <v>30.54</v>
      </c>
      <c r="N87">
        <f t="shared" si="6"/>
        <v>158</v>
      </c>
      <c r="O87" s="112">
        <f t="shared" si="7"/>
        <v>0</v>
      </c>
      <c r="P87">
        <v>44.82</v>
      </c>
      <c r="Q87">
        <v>25.46</v>
      </c>
      <c r="R87">
        <v>9.6</v>
      </c>
      <c r="S87">
        <v>47.58</v>
      </c>
      <c r="T87">
        <v>30.54</v>
      </c>
      <c r="U87" s="114">
        <f t="shared" si="8"/>
        <v>158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158</v>
      </c>
      <c r="E88">
        <f>PPCL!N88</f>
        <v>0</v>
      </c>
      <c r="F88">
        <f t="shared" si="10"/>
        <v>265</v>
      </c>
      <c r="G88">
        <f t="shared" si="11"/>
        <v>158</v>
      </c>
      <c r="H88" s="112"/>
      <c r="I88">
        <f>BRPL_EOD!AE88+BRPL_EOD!AF88</f>
        <v>44.82</v>
      </c>
      <c r="J88">
        <f>BYPL_EOD!AE88+BYPL_EOD!AF88</f>
        <v>25.46</v>
      </c>
      <c r="K88">
        <f>MES_EOD!AE88+MES_EOD!AF88</f>
        <v>9.6</v>
      </c>
      <c r="L88">
        <f>NDMC_EOD!AE88+NDMC_EOD!AF88</f>
        <v>47.58</v>
      </c>
      <c r="M88">
        <f>TPDDL_EOD!AE88+TPDDL_EOD!AF88</f>
        <v>30.54</v>
      </c>
      <c r="N88">
        <f t="shared" si="6"/>
        <v>158</v>
      </c>
      <c r="O88" s="112">
        <f t="shared" si="7"/>
        <v>0</v>
      </c>
      <c r="P88">
        <v>44.82</v>
      </c>
      <c r="Q88">
        <v>25.46</v>
      </c>
      <c r="R88">
        <v>9.6</v>
      </c>
      <c r="S88">
        <v>47.58</v>
      </c>
      <c r="T88">
        <v>30.54</v>
      </c>
      <c r="U88" s="114">
        <f t="shared" si="8"/>
        <v>158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158</v>
      </c>
      <c r="E89">
        <f>PPCL!N89</f>
        <v>0</v>
      </c>
      <c r="F89">
        <f t="shared" si="10"/>
        <v>265</v>
      </c>
      <c r="G89">
        <f t="shared" si="11"/>
        <v>158</v>
      </c>
      <c r="H89" s="112"/>
      <c r="I89">
        <f>BRPL_EOD!AE89+BRPL_EOD!AF89</f>
        <v>44.82</v>
      </c>
      <c r="J89">
        <f>BYPL_EOD!AE89+BYPL_EOD!AF89</f>
        <v>25.46</v>
      </c>
      <c r="K89">
        <f>MES_EOD!AE89+MES_EOD!AF89</f>
        <v>9.6</v>
      </c>
      <c r="L89">
        <f>NDMC_EOD!AE89+NDMC_EOD!AF89</f>
        <v>47.58</v>
      </c>
      <c r="M89">
        <f>TPDDL_EOD!AE89+TPDDL_EOD!AF89</f>
        <v>30.54</v>
      </c>
      <c r="N89">
        <f t="shared" si="6"/>
        <v>158</v>
      </c>
      <c r="O89" s="112">
        <f t="shared" si="7"/>
        <v>0</v>
      </c>
      <c r="P89">
        <v>44.82</v>
      </c>
      <c r="Q89">
        <v>25.46</v>
      </c>
      <c r="R89">
        <v>9.6</v>
      </c>
      <c r="S89">
        <v>47.58</v>
      </c>
      <c r="T89">
        <v>30.54</v>
      </c>
      <c r="U89" s="114">
        <f t="shared" si="8"/>
        <v>158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158</v>
      </c>
      <c r="E90">
        <f>PPCL!N90</f>
        <v>0</v>
      </c>
      <c r="F90">
        <f t="shared" si="10"/>
        <v>265</v>
      </c>
      <c r="G90">
        <f t="shared" si="11"/>
        <v>158</v>
      </c>
      <c r="H90" s="112"/>
      <c r="I90">
        <f>BRPL_EOD!AE90+BRPL_EOD!AF90</f>
        <v>44.82</v>
      </c>
      <c r="J90">
        <f>BYPL_EOD!AE90+BYPL_EOD!AF90</f>
        <v>25.46</v>
      </c>
      <c r="K90">
        <f>MES_EOD!AE90+MES_EOD!AF90</f>
        <v>9.6</v>
      </c>
      <c r="L90">
        <f>NDMC_EOD!AE90+NDMC_EOD!AF90</f>
        <v>47.58</v>
      </c>
      <c r="M90">
        <f>TPDDL_EOD!AE90+TPDDL_EOD!AF90</f>
        <v>30.54</v>
      </c>
      <c r="N90">
        <f t="shared" si="6"/>
        <v>158</v>
      </c>
      <c r="O90" s="112">
        <f t="shared" si="7"/>
        <v>0</v>
      </c>
      <c r="P90">
        <v>44.82</v>
      </c>
      <c r="Q90">
        <v>25.46</v>
      </c>
      <c r="R90">
        <v>9.6</v>
      </c>
      <c r="S90">
        <v>47.58</v>
      </c>
      <c r="T90">
        <v>30.54</v>
      </c>
      <c r="U90" s="114">
        <f t="shared" si="8"/>
        <v>158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265</v>
      </c>
      <c r="G91">
        <f t="shared" si="11"/>
        <v>158</v>
      </c>
      <c r="H91" s="112"/>
      <c r="I91">
        <f>BRPL_EOD!AE91+BRPL_EOD!AF91</f>
        <v>44.82</v>
      </c>
      <c r="J91">
        <f>BYPL_EOD!AE91+BYPL_EOD!AF91</f>
        <v>25.46</v>
      </c>
      <c r="K91">
        <f>MES_EOD!AE91+MES_EOD!AF91</f>
        <v>9.6</v>
      </c>
      <c r="L91">
        <f>NDMC_EOD!AE91+NDMC_EOD!AF91</f>
        <v>47.58</v>
      </c>
      <c r="M91">
        <f>TPDDL_EOD!AE91+TPDDL_EOD!AF91</f>
        <v>30.54</v>
      </c>
      <c r="N91">
        <f t="shared" si="6"/>
        <v>158</v>
      </c>
      <c r="O91" s="112">
        <f t="shared" si="7"/>
        <v>0</v>
      </c>
      <c r="P91">
        <v>44.82</v>
      </c>
      <c r="Q91">
        <v>25.46</v>
      </c>
      <c r="R91">
        <v>9.6</v>
      </c>
      <c r="S91">
        <v>47.58</v>
      </c>
      <c r="T91">
        <v>30.54</v>
      </c>
      <c r="U91" s="114">
        <f t="shared" si="8"/>
        <v>158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265</v>
      </c>
      <c r="G92">
        <f t="shared" si="11"/>
        <v>158</v>
      </c>
      <c r="H92" s="112"/>
      <c r="I92">
        <f>BRPL_EOD!AE92+BRPL_EOD!AF92</f>
        <v>44.82</v>
      </c>
      <c r="J92">
        <f>BYPL_EOD!AE92+BYPL_EOD!AF92</f>
        <v>25.46</v>
      </c>
      <c r="K92">
        <f>MES_EOD!AE92+MES_EOD!AF92</f>
        <v>9.6</v>
      </c>
      <c r="L92">
        <f>NDMC_EOD!AE92+NDMC_EOD!AF92</f>
        <v>47.58</v>
      </c>
      <c r="M92">
        <f>TPDDL_EOD!AE92+TPDDL_EOD!AF92</f>
        <v>30.54</v>
      </c>
      <c r="N92">
        <f t="shared" si="6"/>
        <v>158</v>
      </c>
      <c r="O92" s="112">
        <f t="shared" si="7"/>
        <v>0</v>
      </c>
      <c r="P92">
        <v>44.82</v>
      </c>
      <c r="Q92">
        <v>25.46</v>
      </c>
      <c r="R92">
        <v>9.6</v>
      </c>
      <c r="S92">
        <v>47.58</v>
      </c>
      <c r="T92">
        <v>30.54</v>
      </c>
      <c r="U92" s="114">
        <f t="shared" si="8"/>
        <v>158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265</v>
      </c>
      <c r="G93">
        <f t="shared" si="11"/>
        <v>158</v>
      </c>
      <c r="H93" s="112"/>
      <c r="I93">
        <f>BRPL_EOD!AE93+BRPL_EOD!AF93</f>
        <v>44.82</v>
      </c>
      <c r="J93">
        <f>BYPL_EOD!AE93+BYPL_EOD!AF93</f>
        <v>25.46</v>
      </c>
      <c r="K93">
        <f>MES_EOD!AE93+MES_EOD!AF93</f>
        <v>9.6</v>
      </c>
      <c r="L93">
        <f>NDMC_EOD!AE93+NDMC_EOD!AF93</f>
        <v>47.58</v>
      </c>
      <c r="M93">
        <f>TPDDL_EOD!AE93+TPDDL_EOD!AF93</f>
        <v>30.54</v>
      </c>
      <c r="N93">
        <f t="shared" si="6"/>
        <v>158</v>
      </c>
      <c r="O93" s="112">
        <f t="shared" si="7"/>
        <v>0</v>
      </c>
      <c r="P93">
        <v>44.82</v>
      </c>
      <c r="Q93">
        <v>25.46</v>
      </c>
      <c r="R93">
        <v>9.6</v>
      </c>
      <c r="S93">
        <v>47.58</v>
      </c>
      <c r="T93">
        <v>30.54</v>
      </c>
      <c r="U93" s="114">
        <f t="shared" si="8"/>
        <v>158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12"/>
      <c r="I94">
        <f>BRPL_EOD!AE94+BRPL_EOD!AF94</f>
        <v>44.82</v>
      </c>
      <c r="J94">
        <f>BYPL_EOD!AE94+BYPL_EOD!AF94</f>
        <v>25.46</v>
      </c>
      <c r="K94">
        <f>MES_EOD!AE94+MES_EOD!AF94</f>
        <v>9.6</v>
      </c>
      <c r="L94">
        <f>NDMC_EOD!AE94+NDMC_EOD!AF94</f>
        <v>47.58</v>
      </c>
      <c r="M94">
        <f>TPDDL_EOD!AE94+TPDDL_EOD!AF94</f>
        <v>30.54</v>
      </c>
      <c r="N94">
        <f t="shared" si="6"/>
        <v>158</v>
      </c>
      <c r="O94" s="112">
        <f t="shared" si="7"/>
        <v>0</v>
      </c>
      <c r="P94">
        <v>44.82</v>
      </c>
      <c r="Q94">
        <v>25.46</v>
      </c>
      <c r="R94">
        <v>9.6</v>
      </c>
      <c r="S94">
        <v>47.58</v>
      </c>
      <c r="T94">
        <v>30.54</v>
      </c>
      <c r="U94" s="114">
        <f t="shared" si="8"/>
        <v>158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44.82</v>
      </c>
      <c r="J95">
        <f>BYPL_EOD!AE95+BYPL_EOD!AF95</f>
        <v>25.46</v>
      </c>
      <c r="K95">
        <f>MES_EOD!AE95+MES_EOD!AF95</f>
        <v>9.6</v>
      </c>
      <c r="L95">
        <f>NDMC_EOD!AE95+NDMC_EOD!AF95</f>
        <v>47.58</v>
      </c>
      <c r="M95">
        <f>TPDDL_EOD!AE95+TPDDL_EOD!AF95</f>
        <v>30.54</v>
      </c>
      <c r="N95">
        <f t="shared" si="6"/>
        <v>158</v>
      </c>
      <c r="O95" s="112">
        <f t="shared" si="7"/>
        <v>0</v>
      </c>
      <c r="P95">
        <v>44.82</v>
      </c>
      <c r="Q95">
        <v>25.46</v>
      </c>
      <c r="R95">
        <v>9.6</v>
      </c>
      <c r="S95">
        <v>47.58</v>
      </c>
      <c r="T95">
        <v>30.54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44.82</v>
      </c>
      <c r="J96">
        <f>BYPL_EOD!AE96+BYPL_EOD!AF96</f>
        <v>25.46</v>
      </c>
      <c r="K96">
        <f>MES_EOD!AE96+MES_EOD!AF96</f>
        <v>9.6</v>
      </c>
      <c r="L96">
        <f>NDMC_EOD!AE96+NDMC_EOD!AF96</f>
        <v>47.58</v>
      </c>
      <c r="M96">
        <f>TPDDL_EOD!AE96+TPDDL_EOD!AF96</f>
        <v>30.54</v>
      </c>
      <c r="N96">
        <f t="shared" si="6"/>
        <v>158</v>
      </c>
      <c r="O96" s="112">
        <f t="shared" si="7"/>
        <v>0</v>
      </c>
      <c r="P96">
        <v>44.82</v>
      </c>
      <c r="Q96">
        <v>25.46</v>
      </c>
      <c r="R96">
        <v>9.6</v>
      </c>
      <c r="S96">
        <v>47.58</v>
      </c>
      <c r="T96">
        <v>30.54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44.82</v>
      </c>
      <c r="J97">
        <f>BYPL_EOD!AE97+BYPL_EOD!AF97</f>
        <v>25.46</v>
      </c>
      <c r="K97">
        <f>MES_EOD!AE97+MES_EOD!AF97</f>
        <v>9.6</v>
      </c>
      <c r="L97">
        <f>NDMC_EOD!AE97+NDMC_EOD!AF97</f>
        <v>47.58</v>
      </c>
      <c r="M97">
        <f>TPDDL_EOD!AE97+TPDDL_EOD!AF97</f>
        <v>30.54</v>
      </c>
      <c r="N97">
        <f t="shared" si="6"/>
        <v>158</v>
      </c>
      <c r="O97" s="112">
        <f t="shared" si="7"/>
        <v>0</v>
      </c>
      <c r="P97">
        <v>44.82</v>
      </c>
      <c r="Q97">
        <v>25.46</v>
      </c>
      <c r="R97">
        <v>9.6</v>
      </c>
      <c r="S97">
        <v>47.58</v>
      </c>
      <c r="T97">
        <v>30.54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44.82</v>
      </c>
      <c r="J98">
        <f>BYPL_EOD!AE98+BYPL_EOD!AF98</f>
        <v>25.46</v>
      </c>
      <c r="K98">
        <f>MES_EOD!AE98+MES_EOD!AF98</f>
        <v>9.6</v>
      </c>
      <c r="L98">
        <f>NDMC_EOD!AE98+NDMC_EOD!AF98</f>
        <v>47.58</v>
      </c>
      <c r="M98">
        <f>TPDDL_EOD!AE98+TPDDL_EOD!AF98</f>
        <v>30.54</v>
      </c>
      <c r="N98">
        <f t="shared" si="6"/>
        <v>158</v>
      </c>
      <c r="O98" s="112">
        <f t="shared" si="7"/>
        <v>0</v>
      </c>
      <c r="P98">
        <v>44.82</v>
      </c>
      <c r="Q98">
        <v>25.46</v>
      </c>
      <c r="R98">
        <v>9.6</v>
      </c>
      <c r="S98">
        <v>47.58</v>
      </c>
      <c r="T98">
        <v>30.54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3.7934999999999999</v>
      </c>
      <c r="E99" s="114">
        <f t="shared" si="12"/>
        <v>0</v>
      </c>
      <c r="F99" s="114">
        <f t="shared" si="12"/>
        <v>6.36</v>
      </c>
      <c r="G99" s="114">
        <f t="shared" si="12"/>
        <v>3.7934999999999999</v>
      </c>
      <c r="H99" s="114"/>
      <c r="I99" s="114">
        <f t="shared" si="12"/>
        <v>1.1185174999999996</v>
      </c>
      <c r="J99" s="114">
        <f t="shared" si="12"/>
        <v>0.60701000000000049</v>
      </c>
      <c r="K99" s="114">
        <f t="shared" si="12"/>
        <v>0.22113500000000033</v>
      </c>
      <c r="L99" s="114">
        <f t="shared" si="12"/>
        <v>1.1185974999999984</v>
      </c>
      <c r="M99" s="114">
        <f t="shared" si="12"/>
        <v>0.72824</v>
      </c>
      <c r="N99" s="114">
        <f t="shared" si="12"/>
        <v>3.7934999999999999</v>
      </c>
      <c r="O99" s="114">
        <f t="shared" si="12"/>
        <v>0</v>
      </c>
      <c r="P99" s="114">
        <f t="shared" si="12"/>
        <v>1.1185174999999996</v>
      </c>
      <c r="Q99" s="114">
        <f t="shared" si="12"/>
        <v>0.60701000000000049</v>
      </c>
      <c r="R99" s="114">
        <f t="shared" si="12"/>
        <v>0.22113500000000033</v>
      </c>
      <c r="S99" s="114">
        <f t="shared" si="12"/>
        <v>1.1185974999999984</v>
      </c>
      <c r="T99" s="114">
        <f t="shared" si="12"/>
        <v>0.72824</v>
      </c>
      <c r="U99" s="114">
        <f t="shared" si="12"/>
        <v>3.7934999999999999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15.19</v>
      </c>
      <c r="J38">
        <f>BYPL_EOD!AA38+BYPL_EOD!AB38</f>
        <v>8.32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36.589999999999996</v>
      </c>
      <c r="O38" s="112">
        <f t="shared" si="1"/>
        <v>1.0000000000005116E-2</v>
      </c>
      <c r="P38">
        <v>15.194151407488386</v>
      </c>
      <c r="Q38">
        <v>8.3222738453129281</v>
      </c>
      <c r="R38">
        <v>0</v>
      </c>
      <c r="S38">
        <v>2.080568461328232</v>
      </c>
      <c r="T38">
        <v>11.003006285870457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15.19</v>
      </c>
      <c r="J39">
        <f>BYPL_EOD!AA39+BYPL_EOD!AB39</f>
        <v>8.32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36.589999999999996</v>
      </c>
      <c r="O39" s="112">
        <f t="shared" si="1"/>
        <v>-0.28999999999999915</v>
      </c>
      <c r="P39">
        <v>15.069609182836841</v>
      </c>
      <c r="Q39">
        <v>8.2540584859251158</v>
      </c>
      <c r="R39">
        <v>0</v>
      </c>
      <c r="S39">
        <v>2.063514621481279</v>
      </c>
      <c r="T39">
        <v>10.912817709756764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15.19</v>
      </c>
      <c r="J40">
        <f>BYPL_EOD!AA40+BYPL_EOD!AB40</f>
        <v>8.32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36.589999999999996</v>
      </c>
      <c r="O40" s="112">
        <f t="shared" si="1"/>
        <v>-0.28999999999999915</v>
      </c>
      <c r="P40">
        <v>15.069609182836841</v>
      </c>
      <c r="Q40">
        <v>8.2540584859251158</v>
      </c>
      <c r="R40">
        <v>0</v>
      </c>
      <c r="S40">
        <v>2.063514621481279</v>
      </c>
      <c r="T40">
        <v>10.912817709756764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-0.28999999999999915</v>
      </c>
      <c r="P41">
        <v>15.069609182836841</v>
      </c>
      <c r="Q41">
        <v>8.2540584859251158</v>
      </c>
      <c r="R41">
        <v>0</v>
      </c>
      <c r="S41">
        <v>2.063514621481279</v>
      </c>
      <c r="T41">
        <v>10.912817709756764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-0.28999999999999915</v>
      </c>
      <c r="P42">
        <v>15.069609182836841</v>
      </c>
      <c r="Q42">
        <v>8.2540584859251158</v>
      </c>
      <c r="R42">
        <v>0</v>
      </c>
      <c r="S42">
        <v>2.063514621481279</v>
      </c>
      <c r="T42">
        <v>10.912817709756764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-0.28999999999999915</v>
      </c>
      <c r="P43">
        <v>15.069609182836841</v>
      </c>
      <c r="Q43">
        <v>8.2540584859251158</v>
      </c>
      <c r="R43">
        <v>0</v>
      </c>
      <c r="S43">
        <v>2.063514621481279</v>
      </c>
      <c r="T43">
        <v>10.912817709756764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-0.28999999999999915</v>
      </c>
      <c r="P44">
        <v>15.069609182836841</v>
      </c>
      <c r="Q44">
        <v>8.2540584859251158</v>
      </c>
      <c r="R44">
        <v>0</v>
      </c>
      <c r="S44">
        <v>2.063514621481279</v>
      </c>
      <c r="T44">
        <v>10.912817709756764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-0.28999999999999915</v>
      </c>
      <c r="P45">
        <v>15.069609182836841</v>
      </c>
      <c r="Q45">
        <v>8.2540584859251158</v>
      </c>
      <c r="R45">
        <v>0</v>
      </c>
      <c r="S45">
        <v>2.063514621481279</v>
      </c>
      <c r="T45">
        <v>10.912817709756764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15.19</v>
      </c>
      <c r="J46">
        <f>BYPL_EOD!AA46+BYPL_EOD!AB46</f>
        <v>8.32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36.589999999999996</v>
      </c>
      <c r="O46" s="112">
        <f t="shared" si="1"/>
        <v>-0.28999999999999915</v>
      </c>
      <c r="P46">
        <v>15.069609182836841</v>
      </c>
      <c r="Q46">
        <v>8.2540584859251158</v>
      </c>
      <c r="R46">
        <v>0</v>
      </c>
      <c r="S46">
        <v>2.063514621481279</v>
      </c>
      <c r="T46">
        <v>10.912817709756764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15.19</v>
      </c>
      <c r="J47">
        <f>BYPL_EOD!AA47+BYPL_EOD!AB47</f>
        <v>8.32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36.589999999999996</v>
      </c>
      <c r="O47" s="112">
        <f t="shared" si="1"/>
        <v>-0.28999999999999915</v>
      </c>
      <c r="P47">
        <v>15.069609182836841</v>
      </c>
      <c r="Q47">
        <v>8.2540584859251158</v>
      </c>
      <c r="R47">
        <v>0</v>
      </c>
      <c r="S47">
        <v>2.063514621481279</v>
      </c>
      <c r="T47">
        <v>10.912817709756764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15.19</v>
      </c>
      <c r="J48">
        <f>BYPL_EOD!AA48+BYPL_EOD!AB48</f>
        <v>8.32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36.589999999999996</v>
      </c>
      <c r="O48" s="112">
        <f t="shared" si="1"/>
        <v>-0.28999999999999915</v>
      </c>
      <c r="P48">
        <v>15.069609182836841</v>
      </c>
      <c r="Q48">
        <v>8.2540584859251158</v>
      </c>
      <c r="R48">
        <v>0</v>
      </c>
      <c r="S48">
        <v>2.063514621481279</v>
      </c>
      <c r="T48">
        <v>10.912817709756764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15.19</v>
      </c>
      <c r="J49">
        <f>BYPL_EOD!AA49+BYPL_EOD!AB49</f>
        <v>8.32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36.589999999999996</v>
      </c>
      <c r="O49" s="112">
        <f t="shared" si="1"/>
        <v>-0.28999999999999915</v>
      </c>
      <c r="P49">
        <v>15.069609182836841</v>
      </c>
      <c r="Q49">
        <v>8.2540584859251158</v>
      </c>
      <c r="R49">
        <v>0</v>
      </c>
      <c r="S49">
        <v>2.063514621481279</v>
      </c>
      <c r="T49">
        <v>10.912817709756764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15.19</v>
      </c>
      <c r="J50">
        <f>BYPL_EOD!AA50+BYPL_EOD!AB50</f>
        <v>8.32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36.589999999999996</v>
      </c>
      <c r="O50" s="112">
        <f t="shared" si="1"/>
        <v>-0.28999999999999915</v>
      </c>
      <c r="P50">
        <v>15.069609182836841</v>
      </c>
      <c r="Q50">
        <v>8.2540584859251158</v>
      </c>
      <c r="R50">
        <v>0</v>
      </c>
      <c r="S50">
        <v>2.063514621481279</v>
      </c>
      <c r="T50">
        <v>10.912817709756764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14.53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35.61</v>
      </c>
      <c r="O51" s="112">
        <f t="shared" si="1"/>
        <v>-0.31000000000000227</v>
      </c>
      <c r="P51">
        <v>14.403510249929793</v>
      </c>
      <c r="Q51">
        <v>7.9303566413928666</v>
      </c>
      <c r="R51">
        <v>0</v>
      </c>
      <c r="S51">
        <v>2.0618927267621454</v>
      </c>
      <c r="T51">
        <v>10.904240381915193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14.53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35.61</v>
      </c>
      <c r="O52" s="112">
        <f t="shared" si="1"/>
        <v>-0.31000000000000227</v>
      </c>
      <c r="P52">
        <v>14.403510249929793</v>
      </c>
      <c r="Q52">
        <v>7.9303566413928666</v>
      </c>
      <c r="R52">
        <v>0</v>
      </c>
      <c r="S52">
        <v>2.0618927267621454</v>
      </c>
      <c r="T52">
        <v>10.904240381915193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14.53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35.61</v>
      </c>
      <c r="O53" s="112">
        <f t="shared" si="1"/>
        <v>-0.31000000000000227</v>
      </c>
      <c r="P53">
        <v>14.403510249929793</v>
      </c>
      <c r="Q53">
        <v>7.9303566413928666</v>
      </c>
      <c r="R53">
        <v>0</v>
      </c>
      <c r="S53">
        <v>2.0618927267621454</v>
      </c>
      <c r="T53">
        <v>10.904240381915193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14.53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35.61</v>
      </c>
      <c r="O54" s="112">
        <f t="shared" si="1"/>
        <v>-0.31000000000000227</v>
      </c>
      <c r="P54">
        <v>14.403510249929793</v>
      </c>
      <c r="Q54">
        <v>7.9303566413928666</v>
      </c>
      <c r="R54">
        <v>0</v>
      </c>
      <c r="S54">
        <v>2.0618927267621454</v>
      </c>
      <c r="T54">
        <v>10.904240381915193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14.53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35.61</v>
      </c>
      <c r="O55" s="112">
        <f t="shared" si="1"/>
        <v>-0.31000000000000227</v>
      </c>
      <c r="P55">
        <v>14.403510249929793</v>
      </c>
      <c r="Q55">
        <v>7.9303566413928666</v>
      </c>
      <c r="R55">
        <v>0</v>
      </c>
      <c r="S55">
        <v>2.0618927267621454</v>
      </c>
      <c r="T55">
        <v>10.904240381915193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14.53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35.61</v>
      </c>
      <c r="O56" s="112">
        <f t="shared" si="1"/>
        <v>-0.31000000000000227</v>
      </c>
      <c r="P56">
        <v>14.403510249929793</v>
      </c>
      <c r="Q56">
        <v>7.9303566413928666</v>
      </c>
      <c r="R56">
        <v>0</v>
      </c>
      <c r="S56">
        <v>2.0618927267621454</v>
      </c>
      <c r="T56">
        <v>10.904240381915193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14.53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35.61</v>
      </c>
      <c r="O57" s="112">
        <f t="shared" si="1"/>
        <v>-0.31000000000000227</v>
      </c>
      <c r="P57">
        <v>14.403510249929793</v>
      </c>
      <c r="Q57">
        <v>7.9303566413928666</v>
      </c>
      <c r="R57">
        <v>0</v>
      </c>
      <c r="S57">
        <v>2.0618927267621454</v>
      </c>
      <c r="T57">
        <v>10.904240381915193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14.53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35.61</v>
      </c>
      <c r="O58" s="112">
        <f t="shared" si="1"/>
        <v>-0.31000000000000227</v>
      </c>
      <c r="P58">
        <v>14.403510249929793</v>
      </c>
      <c r="Q58">
        <v>7.9303566413928666</v>
      </c>
      <c r="R58">
        <v>0</v>
      </c>
      <c r="S58">
        <v>2.0618927267621454</v>
      </c>
      <c r="T58">
        <v>10.904240381915193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34.64</v>
      </c>
      <c r="O59" s="112">
        <f t="shared" si="1"/>
        <v>-0.34000000000000341</v>
      </c>
      <c r="P59">
        <v>13.42690531177829</v>
      </c>
      <c r="Q59">
        <v>7.9214780600461889</v>
      </c>
      <c r="R59">
        <v>0</v>
      </c>
      <c r="S59">
        <v>2.0595842956120092</v>
      </c>
      <c r="T59">
        <v>10.89203233256351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34.64</v>
      </c>
      <c r="O60" s="112">
        <f t="shared" si="1"/>
        <v>-0.34000000000000341</v>
      </c>
      <c r="P60">
        <v>13.42690531177829</v>
      </c>
      <c r="Q60">
        <v>7.9214780600461889</v>
      </c>
      <c r="R60">
        <v>0</v>
      </c>
      <c r="S60">
        <v>2.0595842956120092</v>
      </c>
      <c r="T60">
        <v>10.89203233256351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34.64</v>
      </c>
      <c r="O61" s="112">
        <f t="shared" si="1"/>
        <v>-0.34000000000000341</v>
      </c>
      <c r="P61">
        <v>13.42690531177829</v>
      </c>
      <c r="Q61">
        <v>7.9214780600461889</v>
      </c>
      <c r="R61">
        <v>0</v>
      </c>
      <c r="S61">
        <v>2.0595842956120092</v>
      </c>
      <c r="T61">
        <v>10.89203233256351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34.64</v>
      </c>
      <c r="O62" s="112">
        <f t="shared" si="1"/>
        <v>-0.34000000000000341</v>
      </c>
      <c r="P62">
        <v>13.42690531177829</v>
      </c>
      <c r="Q62">
        <v>7.9214780600461889</v>
      </c>
      <c r="R62">
        <v>0</v>
      </c>
      <c r="S62">
        <v>2.0595842956120092</v>
      </c>
      <c r="T62">
        <v>10.89203233256351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34.64</v>
      </c>
      <c r="O63" s="112">
        <f t="shared" si="1"/>
        <v>-0.34000000000000341</v>
      </c>
      <c r="P63">
        <v>13.42690531177829</v>
      </c>
      <c r="Q63">
        <v>7.9214780600461889</v>
      </c>
      <c r="R63">
        <v>0</v>
      </c>
      <c r="S63">
        <v>2.0595842956120092</v>
      </c>
      <c r="T63">
        <v>10.89203233256351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34.64</v>
      </c>
      <c r="O64" s="112">
        <f t="shared" si="1"/>
        <v>-0.34000000000000341</v>
      </c>
      <c r="P64">
        <v>13.42690531177829</v>
      </c>
      <c r="Q64">
        <v>7.9214780600461889</v>
      </c>
      <c r="R64">
        <v>0</v>
      </c>
      <c r="S64">
        <v>2.0595842956120092</v>
      </c>
      <c r="T64">
        <v>10.89203233256351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34.64</v>
      </c>
      <c r="O65" s="112">
        <f t="shared" si="1"/>
        <v>-0.34000000000000341</v>
      </c>
      <c r="P65">
        <v>13.42690531177829</v>
      </c>
      <c r="Q65">
        <v>7.9214780600461889</v>
      </c>
      <c r="R65">
        <v>0</v>
      </c>
      <c r="S65">
        <v>2.0595842956120092</v>
      </c>
      <c r="T65">
        <v>10.89203233256351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34.64</v>
      </c>
      <c r="O66" s="112">
        <f t="shared" si="1"/>
        <v>-0.34000000000000341</v>
      </c>
      <c r="P66">
        <v>13.42690531177829</v>
      </c>
      <c r="Q66">
        <v>7.9214780600461889</v>
      </c>
      <c r="R66">
        <v>0</v>
      </c>
      <c r="S66">
        <v>2.0595842956120092</v>
      </c>
      <c r="T66">
        <v>10.89203233256351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34.64</v>
      </c>
      <c r="O67" s="112">
        <f t="shared" ref="O67:O98" si="7">G67-N67</f>
        <v>-0.34000000000000341</v>
      </c>
      <c r="P67">
        <v>13.42690531177829</v>
      </c>
      <c r="Q67">
        <v>7.9214780600461889</v>
      </c>
      <c r="R67">
        <v>0</v>
      </c>
      <c r="S67">
        <v>2.0595842956120092</v>
      </c>
      <c r="T67">
        <v>10.89203233256351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34.64</v>
      </c>
      <c r="O68" s="112">
        <f t="shared" si="7"/>
        <v>-0.34000000000000341</v>
      </c>
      <c r="P68">
        <v>13.42690531177829</v>
      </c>
      <c r="Q68">
        <v>7.9214780600461889</v>
      </c>
      <c r="R68">
        <v>0</v>
      </c>
      <c r="S68">
        <v>2.0595842956120092</v>
      </c>
      <c r="T68">
        <v>10.89203233256351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34.64</v>
      </c>
      <c r="O69" s="112">
        <f t="shared" si="7"/>
        <v>-0.34000000000000341</v>
      </c>
      <c r="P69">
        <v>13.42690531177829</v>
      </c>
      <c r="Q69">
        <v>7.9214780600461889</v>
      </c>
      <c r="R69">
        <v>0</v>
      </c>
      <c r="S69">
        <v>2.0595842956120092</v>
      </c>
      <c r="T69">
        <v>10.89203233256351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34.64</v>
      </c>
      <c r="O70" s="112">
        <f t="shared" si="7"/>
        <v>-0.34000000000000341</v>
      </c>
      <c r="P70">
        <v>13.42690531177829</v>
      </c>
      <c r="Q70">
        <v>7.9214780600461889</v>
      </c>
      <c r="R70">
        <v>0</v>
      </c>
      <c r="S70">
        <v>2.0595842956120092</v>
      </c>
      <c r="T70">
        <v>10.89203233256351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14.53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35.61</v>
      </c>
      <c r="O71" s="112">
        <f t="shared" si="7"/>
        <v>-0.31000000000000227</v>
      </c>
      <c r="P71">
        <v>14.403510249929793</v>
      </c>
      <c r="Q71">
        <v>7.9303566413928666</v>
      </c>
      <c r="R71">
        <v>0</v>
      </c>
      <c r="S71">
        <v>2.0618927267621454</v>
      </c>
      <c r="T71">
        <v>10.904240381915193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14.53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35.61</v>
      </c>
      <c r="O72" s="112">
        <f t="shared" si="7"/>
        <v>-0.31000000000000227</v>
      </c>
      <c r="P72">
        <v>14.403510249929793</v>
      </c>
      <c r="Q72">
        <v>7.9303566413928666</v>
      </c>
      <c r="R72">
        <v>0</v>
      </c>
      <c r="S72">
        <v>2.0618927267621454</v>
      </c>
      <c r="T72">
        <v>10.904240381915193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14.53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35.61</v>
      </c>
      <c r="O73" s="112">
        <f t="shared" si="7"/>
        <v>-0.31000000000000227</v>
      </c>
      <c r="P73">
        <v>14.403510249929793</v>
      </c>
      <c r="Q73">
        <v>7.9303566413928666</v>
      </c>
      <c r="R73">
        <v>0</v>
      </c>
      <c r="S73">
        <v>2.0618927267621454</v>
      </c>
      <c r="T73">
        <v>10.904240381915193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14.53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35.61</v>
      </c>
      <c r="O74" s="112">
        <f t="shared" si="7"/>
        <v>-0.31000000000000227</v>
      </c>
      <c r="P74">
        <v>14.403510249929793</v>
      </c>
      <c r="Q74">
        <v>7.9303566413928666</v>
      </c>
      <c r="R74">
        <v>0</v>
      </c>
      <c r="S74">
        <v>2.0618927267621454</v>
      </c>
      <c r="T74">
        <v>10.904240381915193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14.53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35.61</v>
      </c>
      <c r="O75" s="112">
        <f t="shared" si="7"/>
        <v>-9.9999999999980105E-3</v>
      </c>
      <c r="P75">
        <v>14.525919685481606</v>
      </c>
      <c r="Q75">
        <v>7.9977534400449315</v>
      </c>
      <c r="R75">
        <v>0</v>
      </c>
      <c r="S75">
        <v>2.0794158944116825</v>
      </c>
      <c r="T75">
        <v>10.996910980061781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14.53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35.61</v>
      </c>
      <c r="O76" s="112">
        <f t="shared" si="7"/>
        <v>-9.9999999999980105E-3</v>
      </c>
      <c r="P76">
        <v>14.525919685481606</v>
      </c>
      <c r="Q76">
        <v>7.9977534400449315</v>
      </c>
      <c r="R76">
        <v>0</v>
      </c>
      <c r="S76">
        <v>2.0794158944116825</v>
      </c>
      <c r="T76">
        <v>10.996910980061781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14.53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35.61</v>
      </c>
      <c r="O77" s="112">
        <f t="shared" si="7"/>
        <v>-9.9999999999980105E-3</v>
      </c>
      <c r="P77">
        <v>14.525919685481606</v>
      </c>
      <c r="Q77">
        <v>7.9977534400449315</v>
      </c>
      <c r="R77">
        <v>0</v>
      </c>
      <c r="S77">
        <v>2.0794158944116825</v>
      </c>
      <c r="T77">
        <v>10.996910980061781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15.19</v>
      </c>
      <c r="J78">
        <f>BYPL_EOD!AA78+BYPL_EOD!AB78</f>
        <v>8.32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36.589999999999996</v>
      </c>
      <c r="O78" s="112">
        <f t="shared" si="7"/>
        <v>-0.98999999999999488</v>
      </c>
      <c r="P78">
        <v>14.779010658649906</v>
      </c>
      <c r="Q78">
        <v>8.0948893140202252</v>
      </c>
      <c r="R78">
        <v>0</v>
      </c>
      <c r="S78">
        <v>2.0237223285050563</v>
      </c>
      <c r="T78">
        <v>10.702377698824817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15.19</v>
      </c>
      <c r="J79">
        <f>BYPL_EOD!AA79+BYPL_EOD!AB79</f>
        <v>8.32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36.589999999999996</v>
      </c>
      <c r="O79" s="112">
        <f t="shared" si="7"/>
        <v>1.0000000000005116E-2</v>
      </c>
      <c r="P79">
        <v>15.194151407488386</v>
      </c>
      <c r="Q79">
        <v>8.3222738453129281</v>
      </c>
      <c r="R79">
        <v>0</v>
      </c>
      <c r="S79">
        <v>2.080568461328232</v>
      </c>
      <c r="T79">
        <v>11.003006285870457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15.19</v>
      </c>
      <c r="J80">
        <f>BYPL_EOD!AA80+BYPL_EOD!AB80</f>
        <v>8.32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36.589999999999996</v>
      </c>
      <c r="O80" s="112">
        <f t="shared" si="7"/>
        <v>1.0000000000005116E-2</v>
      </c>
      <c r="P80">
        <v>15.194151407488386</v>
      </c>
      <c r="Q80">
        <v>8.3222738453129281</v>
      </c>
      <c r="R80">
        <v>0</v>
      </c>
      <c r="S80">
        <v>2.080568461328232</v>
      </c>
      <c r="T80">
        <v>11.003006285870457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15.19</v>
      </c>
      <c r="J81">
        <f>BYPL_EOD!AA81+BYPL_EOD!AB81</f>
        <v>8.32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36.589999999999996</v>
      </c>
      <c r="O81" s="112">
        <f t="shared" si="7"/>
        <v>1.0000000000005116E-2</v>
      </c>
      <c r="P81">
        <v>15.194151407488386</v>
      </c>
      <c r="Q81">
        <v>8.3222738453129281</v>
      </c>
      <c r="R81">
        <v>0</v>
      </c>
      <c r="S81">
        <v>2.080568461328232</v>
      </c>
      <c r="T81">
        <v>11.003006285870457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15.19</v>
      </c>
      <c r="J82">
        <f>BYPL_EOD!AA82+BYPL_EOD!AB82</f>
        <v>8.32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36.589999999999996</v>
      </c>
      <c r="O82" s="112">
        <f t="shared" si="7"/>
        <v>1.0000000000005116E-2</v>
      </c>
      <c r="P82">
        <v>15.194151407488386</v>
      </c>
      <c r="Q82">
        <v>8.3222738453129281</v>
      </c>
      <c r="R82">
        <v>0</v>
      </c>
      <c r="S82">
        <v>2.080568461328232</v>
      </c>
      <c r="T82">
        <v>11.003006285870457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0.8779499999999999</v>
      </c>
      <c r="E99" s="114">
        <f t="shared" si="12"/>
        <v>0</v>
      </c>
      <c r="F99" s="114">
        <f t="shared" si="12"/>
        <v>1.728</v>
      </c>
      <c r="G99" s="114">
        <f t="shared" si="12"/>
        <v>0.8779499999999999</v>
      </c>
      <c r="H99" s="114"/>
      <c r="I99" s="114">
        <f t="shared" si="12"/>
        <v>0.3633200000000002</v>
      </c>
      <c r="J99" s="114">
        <f t="shared" si="12"/>
        <v>0.20082750000000016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0.2665725000000001</v>
      </c>
      <c r="N99" s="114">
        <f t="shared" si="12"/>
        <v>0.88064000000000031</v>
      </c>
      <c r="O99" s="114">
        <f t="shared" si="12"/>
        <v>-2.6899999999999888E-3</v>
      </c>
      <c r="P99" s="114">
        <f t="shared" si="12"/>
        <v>0.36223500713789009</v>
      </c>
      <c r="Q99" s="114">
        <f t="shared" si="12"/>
        <v>0.20021522135297654</v>
      </c>
      <c r="R99" s="114">
        <f t="shared" si="12"/>
        <v>0</v>
      </c>
      <c r="S99" s="114">
        <f t="shared" si="12"/>
        <v>4.9761808262586929E-2</v>
      </c>
      <c r="T99" s="114">
        <f t="shared" si="12"/>
        <v>0.26573796324654658</v>
      </c>
      <c r="U99" s="114">
        <f t="shared" si="12"/>
        <v>0.8779499999999999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273.22000000000003</v>
      </c>
      <c r="E3">
        <f>BAWANA!AM3</f>
        <v>0</v>
      </c>
      <c r="F3">
        <f>(B3+C3)*0.8</f>
        <v>256</v>
      </c>
      <c r="G3">
        <f>(D3+E3)</f>
        <v>273.22000000000003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273.22000000000003</v>
      </c>
      <c r="O3" s="112">
        <f t="shared" ref="O3:O66" si="1">G3-N3</f>
        <v>0</v>
      </c>
      <c r="P3">
        <v>134.61000000000001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273.22000000000003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14.78</v>
      </c>
      <c r="AA3">
        <f>BAWANA!X3+BAWANA!Y3</f>
        <v>32</v>
      </c>
      <c r="AB3">
        <f>BAWANA!AE3+BAWANA!AF3</f>
        <v>14.78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273.22000000000003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273.22000000000003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273.22000000000003</v>
      </c>
      <c r="O4" s="112">
        <f t="shared" si="1"/>
        <v>0</v>
      </c>
      <c r="P4">
        <v>134.61000000000001</v>
      </c>
      <c r="Q4">
        <v>45</v>
      </c>
      <c r="R4">
        <v>5</v>
      </c>
      <c r="S4">
        <v>19</v>
      </c>
      <c r="T4">
        <v>69.61</v>
      </c>
      <c r="U4" s="114">
        <f t="shared" si="2"/>
        <v>273.22000000000003</v>
      </c>
      <c r="V4" s="112">
        <f t="shared" si="3"/>
        <v>0</v>
      </c>
      <c r="Y4">
        <f>BAWANA!AW4+BAWANA!AX4</f>
        <v>32</v>
      </c>
      <c r="Z4">
        <f>BAWANA!BD4+BAWANA!BE4</f>
        <v>14.78</v>
      </c>
      <c r="AA4">
        <f>BAWANA!X4+BAWANA!Y4</f>
        <v>32</v>
      </c>
      <c r="AB4">
        <f>BAWANA!AE4+BAWANA!AF4</f>
        <v>14.78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273.22000000000003</v>
      </c>
      <c r="E5">
        <f>BAWANA!AM5</f>
        <v>0</v>
      </c>
      <c r="F5">
        <f t="shared" si="4"/>
        <v>256</v>
      </c>
      <c r="G5">
        <f t="shared" si="5"/>
        <v>273.22000000000003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273.22000000000003</v>
      </c>
      <c r="O5" s="112">
        <f t="shared" si="1"/>
        <v>0</v>
      </c>
      <c r="P5">
        <v>134.61000000000001</v>
      </c>
      <c r="Q5">
        <v>45</v>
      </c>
      <c r="R5">
        <v>5</v>
      </c>
      <c r="S5">
        <v>19</v>
      </c>
      <c r="T5">
        <v>69.61</v>
      </c>
      <c r="U5" s="114">
        <f t="shared" si="2"/>
        <v>273.22000000000003</v>
      </c>
      <c r="V5" s="112">
        <f t="shared" si="3"/>
        <v>0</v>
      </c>
      <c r="Y5">
        <f>BAWANA!AW5+BAWANA!AX5</f>
        <v>32</v>
      </c>
      <c r="Z5">
        <f>BAWANA!BD5+BAWANA!BE5</f>
        <v>14.78</v>
      </c>
      <c r="AA5">
        <f>BAWANA!X5+BAWANA!Y5</f>
        <v>32</v>
      </c>
      <c r="AB5">
        <f>BAWANA!AE5+BAWANA!AF5</f>
        <v>14.78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273.22000000000003</v>
      </c>
      <c r="E6">
        <f>BAWANA!AM6</f>
        <v>0</v>
      </c>
      <c r="F6">
        <f t="shared" si="4"/>
        <v>256</v>
      </c>
      <c r="G6">
        <f t="shared" si="5"/>
        <v>273.22000000000003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273.22000000000003</v>
      </c>
      <c r="O6" s="112">
        <f t="shared" si="1"/>
        <v>0</v>
      </c>
      <c r="P6">
        <v>134.61000000000001</v>
      </c>
      <c r="Q6">
        <v>45</v>
      </c>
      <c r="R6">
        <v>5</v>
      </c>
      <c r="S6">
        <v>19</v>
      </c>
      <c r="T6">
        <v>69.61</v>
      </c>
      <c r="U6" s="114">
        <f t="shared" si="2"/>
        <v>273.22000000000003</v>
      </c>
      <c r="V6" s="112">
        <f t="shared" si="3"/>
        <v>0</v>
      </c>
      <c r="Y6">
        <f>BAWANA!AW6+BAWANA!AX6</f>
        <v>32</v>
      </c>
      <c r="Z6">
        <f>BAWANA!BD6+BAWANA!BE6</f>
        <v>14.78</v>
      </c>
      <c r="AA6">
        <f>BAWANA!X6+BAWANA!Y6</f>
        <v>32</v>
      </c>
      <c r="AB6">
        <f>BAWANA!AE6+BAWANA!AF6</f>
        <v>14.78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273.22000000000003</v>
      </c>
      <c r="E7">
        <f>BAWANA!AM7</f>
        <v>0</v>
      </c>
      <c r="F7">
        <f t="shared" si="4"/>
        <v>256</v>
      </c>
      <c r="G7">
        <f t="shared" si="5"/>
        <v>273.22000000000003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273.22000000000003</v>
      </c>
      <c r="O7" s="112">
        <f t="shared" si="1"/>
        <v>0</v>
      </c>
      <c r="P7">
        <v>134.61000000000001</v>
      </c>
      <c r="Q7">
        <v>45</v>
      </c>
      <c r="R7">
        <v>5</v>
      </c>
      <c r="S7">
        <v>19</v>
      </c>
      <c r="T7">
        <v>69.61</v>
      </c>
      <c r="U7" s="114">
        <f t="shared" si="2"/>
        <v>273.22000000000003</v>
      </c>
      <c r="V7" s="112">
        <f t="shared" si="3"/>
        <v>0</v>
      </c>
      <c r="Y7">
        <f>BAWANA!AW7+BAWANA!AX7</f>
        <v>32</v>
      </c>
      <c r="Z7">
        <f>BAWANA!BD7+BAWANA!BE7</f>
        <v>14.78</v>
      </c>
      <c r="AA7">
        <f>BAWANA!X7+BAWANA!Y7</f>
        <v>32</v>
      </c>
      <c r="AB7">
        <f>BAWANA!AE7+BAWANA!AF7</f>
        <v>14.78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273.22000000000003</v>
      </c>
      <c r="E8">
        <f>BAWANA!AM8</f>
        <v>0</v>
      </c>
      <c r="F8">
        <f t="shared" si="4"/>
        <v>256</v>
      </c>
      <c r="G8">
        <f t="shared" si="5"/>
        <v>273.22000000000003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273.22000000000003</v>
      </c>
      <c r="O8" s="112">
        <f t="shared" si="1"/>
        <v>0</v>
      </c>
      <c r="P8">
        <v>134.61000000000001</v>
      </c>
      <c r="Q8">
        <v>45</v>
      </c>
      <c r="R8">
        <v>5</v>
      </c>
      <c r="S8">
        <v>19</v>
      </c>
      <c r="T8">
        <v>69.61</v>
      </c>
      <c r="U8" s="114">
        <f t="shared" si="2"/>
        <v>273.22000000000003</v>
      </c>
      <c r="V8" s="112">
        <f t="shared" si="3"/>
        <v>0</v>
      </c>
      <c r="Y8">
        <f>BAWANA!AW8+BAWANA!AX8</f>
        <v>32</v>
      </c>
      <c r="Z8">
        <f>BAWANA!BD8+BAWANA!BE8</f>
        <v>14.78</v>
      </c>
      <c r="AA8">
        <f>BAWANA!X8+BAWANA!Y8</f>
        <v>32</v>
      </c>
      <c r="AB8">
        <f>BAWANA!AE8+BAWANA!AF8</f>
        <v>14.78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23.39</v>
      </c>
      <c r="Z9">
        <f>BAWANA!BD9+BAWANA!BE9</f>
        <v>23.39</v>
      </c>
      <c r="AA9">
        <f>BAWANA!X9+BAWANA!Y9</f>
        <v>23.39</v>
      </c>
      <c r="AB9">
        <f>BAWANA!AE9+BAWANA!AF9</f>
        <v>23.39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23.39</v>
      </c>
      <c r="Z10">
        <f>BAWANA!BD10+BAWANA!BE10</f>
        <v>23.39</v>
      </c>
      <c r="AA10">
        <f>BAWANA!X10+BAWANA!Y10</f>
        <v>23.39</v>
      </c>
      <c r="AB10">
        <f>BAWANA!AE10+BAWANA!AF10</f>
        <v>23.39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32</v>
      </c>
      <c r="Z23">
        <f>BAWANA!BD23+BAWANA!BE23</f>
        <v>14.78</v>
      </c>
      <c r="AA23">
        <f>BAWANA!X23+BAWANA!Y23</f>
        <v>32</v>
      </c>
      <c r="AB23">
        <f>BAWANA!AE23+BAWANA!AF23</f>
        <v>14.78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32</v>
      </c>
      <c r="Z24">
        <f>BAWANA!BD24+BAWANA!BE24</f>
        <v>14.78</v>
      </c>
      <c r="AA24">
        <f>BAWANA!X24+BAWANA!Y24</f>
        <v>32</v>
      </c>
      <c r="AB24">
        <f>BAWANA!AE24+BAWANA!AF24</f>
        <v>14.78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</v>
      </c>
      <c r="E25">
        <f>BAWANA!AM25</f>
        <v>0</v>
      </c>
      <c r="F25">
        <f t="shared" si="4"/>
        <v>256</v>
      </c>
      <c r="G25">
        <f t="shared" si="5"/>
        <v>285.82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134.61000000000001</v>
      </c>
      <c r="Q25">
        <v>57.6</v>
      </c>
      <c r="R25">
        <v>5</v>
      </c>
      <c r="S25">
        <v>19</v>
      </c>
      <c r="T25">
        <v>69.61</v>
      </c>
      <c r="U25" s="114">
        <f t="shared" si="2"/>
        <v>285.82</v>
      </c>
      <c r="V25" s="112">
        <f t="shared" si="3"/>
        <v>0</v>
      </c>
      <c r="Y25">
        <f>BAWANA!AW25+BAWANA!AX25</f>
        <v>32</v>
      </c>
      <c r="Z25">
        <f>BAWANA!BD25+BAWANA!BE25</f>
        <v>2.1800000000000002</v>
      </c>
      <c r="AA25">
        <f>BAWANA!X25+BAWANA!Y25</f>
        <v>32</v>
      </c>
      <c r="AB25">
        <f>BAWANA!AE25+BAWANA!AF25</f>
        <v>2.1800000000000002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</v>
      </c>
      <c r="E26">
        <f>BAWANA!AM26</f>
        <v>0</v>
      </c>
      <c r="F26">
        <f t="shared" si="4"/>
        <v>256</v>
      </c>
      <c r="G26">
        <f t="shared" si="5"/>
        <v>285.82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134.61000000000001</v>
      </c>
      <c r="Q26">
        <v>57.6</v>
      </c>
      <c r="R26">
        <v>5</v>
      </c>
      <c r="S26">
        <v>19</v>
      </c>
      <c r="T26">
        <v>69.61</v>
      </c>
      <c r="U26" s="114">
        <f t="shared" si="2"/>
        <v>285.82</v>
      </c>
      <c r="V26" s="112">
        <f t="shared" si="3"/>
        <v>0</v>
      </c>
      <c r="Y26">
        <f>BAWANA!AW26+BAWANA!AX26</f>
        <v>32</v>
      </c>
      <c r="Z26">
        <f>BAWANA!BD26+BAWANA!BE26</f>
        <v>2.1800000000000002</v>
      </c>
      <c r="AA26">
        <f>BAWANA!X26+BAWANA!Y26</f>
        <v>32</v>
      </c>
      <c r="AB26">
        <f>BAWANA!AE26+BAWANA!AF26</f>
        <v>2.1800000000000002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</v>
      </c>
      <c r="E27">
        <f>BAWANA!AM27</f>
        <v>0</v>
      </c>
      <c r="F27">
        <f t="shared" si="4"/>
        <v>256</v>
      </c>
      <c r="G27">
        <f t="shared" si="5"/>
        <v>285.82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134.61000000000001</v>
      </c>
      <c r="Q27">
        <v>57.6</v>
      </c>
      <c r="R27">
        <v>5</v>
      </c>
      <c r="S27">
        <v>19</v>
      </c>
      <c r="T27">
        <v>69.61</v>
      </c>
      <c r="U27" s="114">
        <f t="shared" si="2"/>
        <v>285.82</v>
      </c>
      <c r="V27" s="112">
        <f t="shared" si="3"/>
        <v>0</v>
      </c>
      <c r="Y27">
        <f>BAWANA!AW27+BAWANA!AX27</f>
        <v>32</v>
      </c>
      <c r="Z27">
        <f>BAWANA!BD27+BAWANA!BE27</f>
        <v>2.1800000000000002</v>
      </c>
      <c r="AA27">
        <f>BAWANA!X27+BAWANA!Y27</f>
        <v>32</v>
      </c>
      <c r="AB27">
        <f>BAWANA!AE27+BAWANA!AF27</f>
        <v>2.1800000000000002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</v>
      </c>
      <c r="E28">
        <f>BAWANA!AM28</f>
        <v>0</v>
      </c>
      <c r="F28">
        <f t="shared" si="4"/>
        <v>256</v>
      </c>
      <c r="G28">
        <f t="shared" si="5"/>
        <v>285.82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134.61000000000001</v>
      </c>
      <c r="Q28">
        <v>57.6</v>
      </c>
      <c r="R28">
        <v>5</v>
      </c>
      <c r="S28">
        <v>19</v>
      </c>
      <c r="T28">
        <v>69.61</v>
      </c>
      <c r="U28" s="114">
        <f t="shared" si="2"/>
        <v>285.82</v>
      </c>
      <c r="V28" s="112">
        <f t="shared" si="3"/>
        <v>0</v>
      </c>
      <c r="Y28">
        <f>BAWANA!AW28+BAWANA!AX28</f>
        <v>32</v>
      </c>
      <c r="Z28">
        <f>BAWANA!BD28+BAWANA!BE28</f>
        <v>2.1800000000000002</v>
      </c>
      <c r="AA28">
        <f>BAWANA!X28+BAWANA!Y28</f>
        <v>32</v>
      </c>
      <c r="AB28">
        <f>BAWANA!AE28+BAWANA!AF28</f>
        <v>2.1800000000000002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</v>
      </c>
      <c r="E29">
        <f>BAWANA!AM29</f>
        <v>0</v>
      </c>
      <c r="F29">
        <f t="shared" si="4"/>
        <v>256</v>
      </c>
      <c r="G29">
        <f t="shared" si="5"/>
        <v>285.82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134.61000000000001</v>
      </c>
      <c r="Q29">
        <v>57.6</v>
      </c>
      <c r="R29">
        <v>5</v>
      </c>
      <c r="S29">
        <v>19</v>
      </c>
      <c r="T29">
        <v>69.61</v>
      </c>
      <c r="U29" s="114">
        <f t="shared" si="2"/>
        <v>285.82</v>
      </c>
      <c r="V29" s="112">
        <f t="shared" si="3"/>
        <v>0</v>
      </c>
      <c r="Y29">
        <f>BAWANA!AW29+BAWANA!AX29</f>
        <v>32</v>
      </c>
      <c r="Z29">
        <f>BAWANA!BD29+BAWANA!BE29</f>
        <v>2.1800000000000002</v>
      </c>
      <c r="AA29">
        <f>BAWANA!X29+BAWANA!Y29</f>
        <v>32</v>
      </c>
      <c r="AB29">
        <f>BAWANA!AE29+BAWANA!AF29</f>
        <v>2.1800000000000002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</v>
      </c>
      <c r="E30">
        <f>BAWANA!AM30</f>
        <v>0</v>
      </c>
      <c r="F30">
        <f t="shared" si="4"/>
        <v>256</v>
      </c>
      <c r="G30">
        <f t="shared" si="5"/>
        <v>285.82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134.61000000000001</v>
      </c>
      <c r="Q30">
        <v>57.6</v>
      </c>
      <c r="R30">
        <v>5</v>
      </c>
      <c r="S30">
        <v>19</v>
      </c>
      <c r="T30">
        <v>69.61</v>
      </c>
      <c r="U30" s="114">
        <f t="shared" si="2"/>
        <v>285.82</v>
      </c>
      <c r="V30" s="112">
        <f t="shared" si="3"/>
        <v>0</v>
      </c>
      <c r="Y30">
        <f>BAWANA!AW30+BAWANA!AX30</f>
        <v>32</v>
      </c>
      <c r="Z30">
        <f>BAWANA!BD30+BAWANA!BE30</f>
        <v>2.1800000000000002</v>
      </c>
      <c r="AA30">
        <f>BAWANA!X30+BAWANA!Y30</f>
        <v>32</v>
      </c>
      <c r="AB30">
        <f>BAWANA!AE30+BAWANA!AF30</f>
        <v>2.1800000000000002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32</v>
      </c>
      <c r="Z31">
        <f>BAWANA!BD31+BAWANA!BE31</f>
        <v>14.78</v>
      </c>
      <c r="AA31">
        <f>BAWANA!X31+BAWANA!Y31</f>
        <v>32</v>
      </c>
      <c r="AB31">
        <f>BAWANA!AE31+BAWANA!AF31</f>
        <v>14.78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273.22000000000003</v>
      </c>
      <c r="E32">
        <f>BAWANA!AM32</f>
        <v>0</v>
      </c>
      <c r="F32">
        <f t="shared" si="4"/>
        <v>256</v>
      </c>
      <c r="G32">
        <f t="shared" si="5"/>
        <v>273.22000000000003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273.22000000000003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19</v>
      </c>
      <c r="T32">
        <v>69.61</v>
      </c>
      <c r="U32" s="114">
        <f t="shared" si="2"/>
        <v>273.22000000000003</v>
      </c>
      <c r="V32" s="112">
        <f t="shared" si="3"/>
        <v>0</v>
      </c>
      <c r="Y32">
        <f>BAWANA!AW32+BAWANA!AX32</f>
        <v>32</v>
      </c>
      <c r="Z32">
        <f>BAWANA!BD32+BAWANA!BE32</f>
        <v>14.78</v>
      </c>
      <c r="AA32">
        <f>BAWANA!X32+BAWANA!Y32</f>
        <v>32</v>
      </c>
      <c r="AB32">
        <f>BAWANA!AE32+BAWANA!AF32</f>
        <v>14.78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273.22000000000003</v>
      </c>
      <c r="E33">
        <f>BAWANA!AM33</f>
        <v>0</v>
      </c>
      <c r="F33">
        <f t="shared" si="4"/>
        <v>256</v>
      </c>
      <c r="G33">
        <f t="shared" si="5"/>
        <v>273.22000000000003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273.22000000000003</v>
      </c>
      <c r="O33" s="112">
        <f t="shared" si="1"/>
        <v>0</v>
      </c>
      <c r="P33">
        <v>134.61000000000001</v>
      </c>
      <c r="Q33">
        <v>45</v>
      </c>
      <c r="R33">
        <v>5</v>
      </c>
      <c r="S33">
        <v>19</v>
      </c>
      <c r="T33">
        <v>69.61</v>
      </c>
      <c r="U33" s="114">
        <f t="shared" si="2"/>
        <v>273.22000000000003</v>
      </c>
      <c r="V33" s="112">
        <f t="shared" si="3"/>
        <v>0</v>
      </c>
      <c r="Y33">
        <f>BAWANA!AW33+BAWANA!AX33</f>
        <v>32</v>
      </c>
      <c r="Z33">
        <f>BAWANA!BD33+BAWANA!BE33</f>
        <v>14.78</v>
      </c>
      <c r="AA33">
        <f>BAWANA!X33+BAWANA!Y33</f>
        <v>32</v>
      </c>
      <c r="AB33">
        <f>BAWANA!AE33+BAWANA!AF33</f>
        <v>14.78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273.22000000000003</v>
      </c>
      <c r="E34">
        <f>BAWANA!AM34</f>
        <v>0</v>
      </c>
      <c r="F34">
        <f t="shared" si="4"/>
        <v>256</v>
      </c>
      <c r="G34">
        <f t="shared" si="5"/>
        <v>273.22000000000003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273.22000000000003</v>
      </c>
      <c r="O34" s="112">
        <f t="shared" si="1"/>
        <v>0</v>
      </c>
      <c r="P34">
        <v>134.61000000000001</v>
      </c>
      <c r="Q34">
        <v>45</v>
      </c>
      <c r="R34">
        <v>5</v>
      </c>
      <c r="S34">
        <v>19</v>
      </c>
      <c r="T34">
        <v>69.61</v>
      </c>
      <c r="U34" s="114">
        <f t="shared" si="2"/>
        <v>273.22000000000003</v>
      </c>
      <c r="V34" s="112">
        <f t="shared" si="3"/>
        <v>0</v>
      </c>
      <c r="Y34">
        <f>BAWANA!AW34+BAWANA!AX34</f>
        <v>32</v>
      </c>
      <c r="Z34">
        <f>BAWANA!BD34+BAWANA!BE34</f>
        <v>14.78</v>
      </c>
      <c r="AA34">
        <f>BAWANA!X34+BAWANA!Y34</f>
        <v>32</v>
      </c>
      <c r="AB34">
        <f>BAWANA!AE34+BAWANA!AF34</f>
        <v>14.78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273.22000000000003</v>
      </c>
      <c r="E35">
        <f>BAWANA!AM35</f>
        <v>0</v>
      </c>
      <c r="F35">
        <f t="shared" si="4"/>
        <v>256</v>
      </c>
      <c r="G35">
        <f t="shared" si="5"/>
        <v>273.22000000000003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273.22000000000003</v>
      </c>
      <c r="O35" s="112">
        <f t="shared" si="1"/>
        <v>0</v>
      </c>
      <c r="P35">
        <v>134.61000000000001</v>
      </c>
      <c r="Q35">
        <v>45</v>
      </c>
      <c r="R35">
        <v>5</v>
      </c>
      <c r="S35">
        <v>19</v>
      </c>
      <c r="T35">
        <v>69.61</v>
      </c>
      <c r="U35" s="114">
        <f t="shared" si="2"/>
        <v>273.22000000000003</v>
      </c>
      <c r="V35" s="112">
        <f t="shared" si="3"/>
        <v>0</v>
      </c>
      <c r="Y35">
        <f>BAWANA!AW35+BAWANA!AX35</f>
        <v>23.39</v>
      </c>
      <c r="Z35">
        <f>BAWANA!BD35+BAWANA!BE35</f>
        <v>23.39</v>
      </c>
      <c r="AA35">
        <f>BAWANA!X35+BAWANA!Y35</f>
        <v>23.39</v>
      </c>
      <c r="AB35">
        <f>BAWANA!AE35+BAWANA!AF35</f>
        <v>23.39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273.22000000000003</v>
      </c>
      <c r="E36">
        <f>BAWANA!AM36</f>
        <v>0</v>
      </c>
      <c r="F36">
        <f t="shared" si="4"/>
        <v>256</v>
      </c>
      <c r="G36">
        <f t="shared" si="5"/>
        <v>273.22000000000003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273.22000000000003</v>
      </c>
      <c r="O36" s="112">
        <f t="shared" si="1"/>
        <v>0</v>
      </c>
      <c r="P36">
        <v>134.61000000000001</v>
      </c>
      <c r="Q36">
        <v>45</v>
      </c>
      <c r="R36">
        <v>5</v>
      </c>
      <c r="S36">
        <v>19</v>
      </c>
      <c r="T36">
        <v>69.61</v>
      </c>
      <c r="U36" s="114">
        <f t="shared" si="2"/>
        <v>273.22000000000003</v>
      </c>
      <c r="V36" s="112">
        <f t="shared" si="3"/>
        <v>0</v>
      </c>
      <c r="Y36">
        <f>BAWANA!AW36+BAWANA!AX36</f>
        <v>23.39</v>
      </c>
      <c r="Z36">
        <f>BAWANA!BD36+BAWANA!BE36</f>
        <v>23.39</v>
      </c>
      <c r="AA36">
        <f>BAWANA!X36+BAWANA!Y36</f>
        <v>23.39</v>
      </c>
      <c r="AB36">
        <f>BAWANA!AE36+BAWANA!AF36</f>
        <v>23.39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273.22000000000003</v>
      </c>
      <c r="E37">
        <f>BAWANA!AM37</f>
        <v>0</v>
      </c>
      <c r="F37">
        <f t="shared" si="4"/>
        <v>256</v>
      </c>
      <c r="G37">
        <f t="shared" si="5"/>
        <v>273.22000000000003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273.22000000000003</v>
      </c>
      <c r="O37" s="112">
        <f t="shared" si="1"/>
        <v>0</v>
      </c>
      <c r="P37">
        <v>134.61000000000001</v>
      </c>
      <c r="Q37">
        <v>45</v>
      </c>
      <c r="R37">
        <v>5</v>
      </c>
      <c r="S37">
        <v>19</v>
      </c>
      <c r="T37">
        <v>69.61</v>
      </c>
      <c r="U37" s="114">
        <f t="shared" si="2"/>
        <v>273.22000000000003</v>
      </c>
      <c r="V37" s="112">
        <f t="shared" si="3"/>
        <v>0</v>
      </c>
      <c r="Y37">
        <f>BAWANA!AW37+BAWANA!AX37</f>
        <v>23.39</v>
      </c>
      <c r="Z37">
        <f>BAWANA!BD37+BAWANA!BE37</f>
        <v>23.39</v>
      </c>
      <c r="AA37">
        <f>BAWANA!X37+BAWANA!Y37</f>
        <v>23.39</v>
      </c>
      <c r="AB37">
        <f>BAWANA!AE37+BAWANA!AF37</f>
        <v>23.39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273.22000000000003</v>
      </c>
      <c r="E38">
        <f>BAWANA!AM38</f>
        <v>0</v>
      </c>
      <c r="F38">
        <f t="shared" si="4"/>
        <v>256</v>
      </c>
      <c r="G38">
        <f t="shared" si="5"/>
        <v>273.22000000000003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273.22000000000003</v>
      </c>
      <c r="O38" s="112">
        <f t="shared" si="1"/>
        <v>0</v>
      </c>
      <c r="P38">
        <v>134.61000000000001</v>
      </c>
      <c r="Q38">
        <v>45</v>
      </c>
      <c r="R38">
        <v>5</v>
      </c>
      <c r="S38">
        <v>19</v>
      </c>
      <c r="T38">
        <v>69.61</v>
      </c>
      <c r="U38" s="114">
        <f t="shared" si="2"/>
        <v>273.22000000000003</v>
      </c>
      <c r="V38" s="112">
        <f t="shared" si="3"/>
        <v>0</v>
      </c>
      <c r="Y38">
        <f>BAWANA!AW38+BAWANA!AX38</f>
        <v>23.39</v>
      </c>
      <c r="Z38">
        <f>BAWANA!BD38+BAWANA!BE38</f>
        <v>23.39</v>
      </c>
      <c r="AA38">
        <f>BAWANA!X38+BAWANA!Y38</f>
        <v>23.39</v>
      </c>
      <c r="AB38">
        <f>BAWANA!AE38+BAWANA!AF38</f>
        <v>23.39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273.22000000000003</v>
      </c>
      <c r="E39">
        <f>BAWANA!AM39</f>
        <v>0</v>
      </c>
      <c r="F39">
        <f t="shared" si="4"/>
        <v>256</v>
      </c>
      <c r="G39">
        <f t="shared" si="5"/>
        <v>273.22000000000003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273.22000000000003</v>
      </c>
      <c r="O39" s="112">
        <f t="shared" si="1"/>
        <v>0</v>
      </c>
      <c r="P39">
        <v>134.61000000000001</v>
      </c>
      <c r="Q39">
        <v>45</v>
      </c>
      <c r="R39">
        <v>5</v>
      </c>
      <c r="S39">
        <v>19</v>
      </c>
      <c r="T39">
        <v>69.61</v>
      </c>
      <c r="U39" s="114">
        <f t="shared" si="2"/>
        <v>273.22000000000003</v>
      </c>
      <c r="V39" s="112">
        <f t="shared" si="3"/>
        <v>0</v>
      </c>
      <c r="Y39">
        <f>BAWANA!AW39+BAWANA!AX39</f>
        <v>23.39</v>
      </c>
      <c r="Z39">
        <f>BAWANA!BD39+BAWANA!BE39</f>
        <v>23.39</v>
      </c>
      <c r="AA39">
        <f>BAWANA!X39+BAWANA!Y39</f>
        <v>23.39</v>
      </c>
      <c r="AB39">
        <f>BAWANA!AE39+BAWANA!AF39</f>
        <v>23.39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273.22000000000003</v>
      </c>
      <c r="E40">
        <f>BAWANA!AM40</f>
        <v>0</v>
      </c>
      <c r="F40">
        <f t="shared" si="4"/>
        <v>256</v>
      </c>
      <c r="G40">
        <f t="shared" si="5"/>
        <v>273.22000000000003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273.22000000000003</v>
      </c>
      <c r="O40" s="112">
        <f t="shared" si="1"/>
        <v>0</v>
      </c>
      <c r="P40">
        <v>134.61000000000001</v>
      </c>
      <c r="Q40">
        <v>45</v>
      </c>
      <c r="R40">
        <v>5</v>
      </c>
      <c r="S40">
        <v>19</v>
      </c>
      <c r="T40">
        <v>69.61</v>
      </c>
      <c r="U40" s="114">
        <f t="shared" si="2"/>
        <v>273.22000000000003</v>
      </c>
      <c r="V40" s="112">
        <f t="shared" si="3"/>
        <v>0</v>
      </c>
      <c r="Y40">
        <f>BAWANA!AW40+BAWANA!AX40</f>
        <v>23.39</v>
      </c>
      <c r="Z40">
        <f>BAWANA!BD40+BAWANA!BE40</f>
        <v>23.39</v>
      </c>
      <c r="AA40">
        <f>BAWANA!X40+BAWANA!Y40</f>
        <v>23.39</v>
      </c>
      <c r="AB40">
        <f>BAWANA!AE40+BAWANA!AF40</f>
        <v>23.39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273.22000000000003</v>
      </c>
      <c r="E41">
        <f>BAWANA!AM41</f>
        <v>0</v>
      </c>
      <c r="F41">
        <f t="shared" si="4"/>
        <v>256</v>
      </c>
      <c r="G41">
        <f t="shared" si="5"/>
        <v>273.22000000000003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273.22000000000003</v>
      </c>
      <c r="O41" s="112">
        <f t="shared" si="1"/>
        <v>0</v>
      </c>
      <c r="P41">
        <v>134.61000000000001</v>
      </c>
      <c r="Q41">
        <v>45</v>
      </c>
      <c r="R41">
        <v>5</v>
      </c>
      <c r="S41">
        <v>19</v>
      </c>
      <c r="T41">
        <v>69.61</v>
      </c>
      <c r="U41" s="114">
        <f t="shared" si="2"/>
        <v>273.22000000000003</v>
      </c>
      <c r="V41" s="112">
        <f t="shared" si="3"/>
        <v>0</v>
      </c>
      <c r="Y41">
        <f>BAWANA!AW41+BAWANA!AX41</f>
        <v>23.39</v>
      </c>
      <c r="Z41">
        <f>BAWANA!BD41+BAWANA!BE41</f>
        <v>23.39</v>
      </c>
      <c r="AA41">
        <f>BAWANA!X41+BAWANA!Y41</f>
        <v>23.39</v>
      </c>
      <c r="AB41">
        <f>BAWANA!AE41+BAWANA!AF41</f>
        <v>23.39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271.79999999999995</v>
      </c>
      <c r="E42">
        <f>BAWANA!AM42</f>
        <v>0</v>
      </c>
      <c r="F42">
        <f t="shared" si="4"/>
        <v>256</v>
      </c>
      <c r="G42">
        <f t="shared" si="5"/>
        <v>271.79999999999995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</v>
      </c>
      <c r="L42">
        <f>NDMC_EOD!AI42+NDMC_EOD!AJ42</f>
        <v>17.579999999999998</v>
      </c>
      <c r="M42">
        <f>TPDDL_EOD!AI42+TPDDL_EOD!AJ42</f>
        <v>69.61</v>
      </c>
      <c r="N42">
        <f t="shared" si="0"/>
        <v>271.8</v>
      </c>
      <c r="O42" s="112">
        <f t="shared" si="1"/>
        <v>0</v>
      </c>
      <c r="P42">
        <v>134.60999999999999</v>
      </c>
      <c r="Q42">
        <v>44.999999999999993</v>
      </c>
      <c r="R42">
        <v>4.9999999999999991</v>
      </c>
      <c r="S42">
        <v>17.579999999999995</v>
      </c>
      <c r="T42">
        <v>69.609999999999985</v>
      </c>
      <c r="U42" s="114">
        <f t="shared" si="2"/>
        <v>271.79999999999995</v>
      </c>
      <c r="V42" s="112">
        <f t="shared" si="3"/>
        <v>0</v>
      </c>
      <c r="Y42">
        <f>BAWANA!AW42+BAWANA!AX42</f>
        <v>24.1</v>
      </c>
      <c r="Z42">
        <f>BAWANA!BD42+BAWANA!BE42</f>
        <v>24.1</v>
      </c>
      <c r="AA42">
        <f>BAWANA!X42+BAWANA!Y42</f>
        <v>24.1</v>
      </c>
      <c r="AB42">
        <f>BAWANA!AE42+BAWANA!AF42</f>
        <v>24.1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273.22000000000003</v>
      </c>
      <c r="E43">
        <f>BAWANA!AM43</f>
        <v>0</v>
      </c>
      <c r="F43">
        <f t="shared" si="4"/>
        <v>256</v>
      </c>
      <c r="G43">
        <f t="shared" si="5"/>
        <v>273.22000000000003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273.22000000000003</v>
      </c>
      <c r="O43" s="112">
        <f t="shared" si="1"/>
        <v>0</v>
      </c>
      <c r="P43">
        <v>134.61000000000001</v>
      </c>
      <c r="Q43">
        <v>45</v>
      </c>
      <c r="R43">
        <v>5</v>
      </c>
      <c r="S43">
        <v>19</v>
      </c>
      <c r="T43">
        <v>69.61</v>
      </c>
      <c r="U43" s="114">
        <f t="shared" si="2"/>
        <v>273.22000000000003</v>
      </c>
      <c r="V43" s="112">
        <f t="shared" si="3"/>
        <v>0</v>
      </c>
      <c r="Y43">
        <f>BAWANA!AW43+BAWANA!AX43</f>
        <v>23.39</v>
      </c>
      <c r="Z43">
        <f>BAWANA!BD43+BAWANA!BE43</f>
        <v>23.39</v>
      </c>
      <c r="AA43">
        <f>BAWANA!X43+BAWANA!Y43</f>
        <v>23.39</v>
      </c>
      <c r="AB43">
        <f>BAWANA!AE43+BAWANA!AF43</f>
        <v>23.39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273.22000000000003</v>
      </c>
      <c r="E44">
        <f>BAWANA!AM44</f>
        <v>0</v>
      </c>
      <c r="F44">
        <f t="shared" si="4"/>
        <v>256</v>
      </c>
      <c r="G44">
        <f t="shared" si="5"/>
        <v>273.22000000000003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273.22000000000003</v>
      </c>
      <c r="O44" s="112">
        <f t="shared" si="1"/>
        <v>0</v>
      </c>
      <c r="P44">
        <v>134.61000000000001</v>
      </c>
      <c r="Q44">
        <v>45</v>
      </c>
      <c r="R44">
        <v>5</v>
      </c>
      <c r="S44">
        <v>19</v>
      </c>
      <c r="T44">
        <v>69.61</v>
      </c>
      <c r="U44" s="114">
        <f t="shared" si="2"/>
        <v>273.22000000000003</v>
      </c>
      <c r="V44" s="112">
        <f t="shared" si="3"/>
        <v>0</v>
      </c>
      <c r="Y44">
        <f>BAWANA!AW44+BAWANA!AX44</f>
        <v>23.39</v>
      </c>
      <c r="Z44">
        <f>BAWANA!BD44+BAWANA!BE44</f>
        <v>23.39</v>
      </c>
      <c r="AA44">
        <f>BAWANA!X44+BAWANA!Y44</f>
        <v>23.39</v>
      </c>
      <c r="AB44">
        <f>BAWANA!AE44+BAWANA!AF44</f>
        <v>23.39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273.22000000000003</v>
      </c>
      <c r="E45">
        <f>BAWANA!AM45</f>
        <v>0</v>
      </c>
      <c r="F45">
        <f t="shared" si="4"/>
        <v>256</v>
      </c>
      <c r="G45">
        <f t="shared" si="5"/>
        <v>273.22000000000003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273.22000000000003</v>
      </c>
      <c r="O45" s="112">
        <f t="shared" si="1"/>
        <v>0</v>
      </c>
      <c r="P45">
        <v>134.61000000000001</v>
      </c>
      <c r="Q45">
        <v>45</v>
      </c>
      <c r="R45">
        <v>5</v>
      </c>
      <c r="S45">
        <v>19</v>
      </c>
      <c r="T45">
        <v>69.61</v>
      </c>
      <c r="U45" s="114">
        <f t="shared" si="2"/>
        <v>273.22000000000003</v>
      </c>
      <c r="V45" s="112">
        <f t="shared" si="3"/>
        <v>0</v>
      </c>
      <c r="Y45">
        <f>BAWANA!AW45+BAWANA!AX45</f>
        <v>23.39</v>
      </c>
      <c r="Z45">
        <f>BAWANA!BD45+BAWANA!BE45</f>
        <v>23.39</v>
      </c>
      <c r="AA45">
        <f>BAWANA!X45+BAWANA!Y45</f>
        <v>23.39</v>
      </c>
      <c r="AB45">
        <f>BAWANA!AE45+BAWANA!AF45</f>
        <v>23.39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273.22000000000003</v>
      </c>
      <c r="E46">
        <f>BAWANA!AM46</f>
        <v>0</v>
      </c>
      <c r="F46">
        <f t="shared" si="4"/>
        <v>256</v>
      </c>
      <c r="G46">
        <f t="shared" si="5"/>
        <v>273.22000000000003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273.22000000000003</v>
      </c>
      <c r="O46" s="112">
        <f t="shared" si="1"/>
        <v>0</v>
      </c>
      <c r="P46">
        <v>134.61000000000001</v>
      </c>
      <c r="Q46">
        <v>45</v>
      </c>
      <c r="R46">
        <v>5</v>
      </c>
      <c r="S46">
        <v>19</v>
      </c>
      <c r="T46">
        <v>69.61</v>
      </c>
      <c r="U46" s="114">
        <f t="shared" si="2"/>
        <v>273.22000000000003</v>
      </c>
      <c r="V46" s="112">
        <f t="shared" si="3"/>
        <v>0</v>
      </c>
      <c r="Y46">
        <f>BAWANA!AW46+BAWANA!AX46</f>
        <v>23.39</v>
      </c>
      <c r="Z46">
        <f>BAWANA!BD46+BAWANA!BE46</f>
        <v>23.39</v>
      </c>
      <c r="AA46">
        <f>BAWANA!X46+BAWANA!Y46</f>
        <v>23.39</v>
      </c>
      <c r="AB46">
        <f>BAWANA!AE46+BAWANA!AF46</f>
        <v>23.39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273.22000000000003</v>
      </c>
      <c r="E47">
        <f>BAWANA!AM47</f>
        <v>0</v>
      </c>
      <c r="F47">
        <f t="shared" si="4"/>
        <v>256</v>
      </c>
      <c r="G47">
        <f t="shared" si="5"/>
        <v>273.22000000000003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273.22000000000003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19</v>
      </c>
      <c r="T47">
        <v>69.61</v>
      </c>
      <c r="U47" s="114">
        <f t="shared" si="2"/>
        <v>273.22000000000003</v>
      </c>
      <c r="V47" s="112">
        <f t="shared" si="3"/>
        <v>0</v>
      </c>
      <c r="Y47">
        <f>BAWANA!AW47+BAWANA!AX47</f>
        <v>23.39</v>
      </c>
      <c r="Z47">
        <f>BAWANA!BD47+BAWANA!BE47</f>
        <v>23.39</v>
      </c>
      <c r="AA47">
        <f>BAWANA!X47+BAWANA!Y47</f>
        <v>23.39</v>
      </c>
      <c r="AB47">
        <f>BAWANA!AE47+BAWANA!AF47</f>
        <v>23.39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273.22000000000003</v>
      </c>
      <c r="E48">
        <f>BAWANA!AM48</f>
        <v>0</v>
      </c>
      <c r="F48">
        <f t="shared" si="4"/>
        <v>256</v>
      </c>
      <c r="G48">
        <f t="shared" si="5"/>
        <v>273.22000000000003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273.22000000000003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69.61</v>
      </c>
      <c r="U48" s="114">
        <f t="shared" si="2"/>
        <v>273.22000000000003</v>
      </c>
      <c r="V48" s="112">
        <f t="shared" si="3"/>
        <v>0</v>
      </c>
      <c r="Y48">
        <f>BAWANA!AW48+BAWANA!AX48</f>
        <v>23.39</v>
      </c>
      <c r="Z48">
        <f>BAWANA!BD48+BAWANA!BE48</f>
        <v>23.39</v>
      </c>
      <c r="AA48">
        <f>BAWANA!X48+BAWANA!Y48</f>
        <v>23.39</v>
      </c>
      <c r="AB48">
        <f>BAWANA!AE48+BAWANA!AF48</f>
        <v>23.39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273.22000000000003</v>
      </c>
      <c r="E49">
        <f>BAWANA!AM49</f>
        <v>0</v>
      </c>
      <c r="F49">
        <f t="shared" si="4"/>
        <v>256</v>
      </c>
      <c r="G49">
        <f t="shared" si="5"/>
        <v>273.22000000000003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273.22000000000003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69.61</v>
      </c>
      <c r="U49" s="114">
        <f t="shared" si="2"/>
        <v>273.22000000000003</v>
      </c>
      <c r="V49" s="112">
        <f t="shared" si="3"/>
        <v>0</v>
      </c>
      <c r="Y49">
        <f>BAWANA!AW49+BAWANA!AX49</f>
        <v>23.39</v>
      </c>
      <c r="Z49">
        <f>BAWANA!BD49+BAWANA!BE49</f>
        <v>23.39</v>
      </c>
      <c r="AA49">
        <f>BAWANA!X49+BAWANA!Y49</f>
        <v>23.39</v>
      </c>
      <c r="AB49">
        <f>BAWANA!AE49+BAWANA!AF49</f>
        <v>23.39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273.22000000000003</v>
      </c>
      <c r="E50">
        <f>BAWANA!AM50</f>
        <v>0</v>
      </c>
      <c r="F50">
        <f t="shared" si="4"/>
        <v>256</v>
      </c>
      <c r="G50">
        <f t="shared" si="5"/>
        <v>273.22000000000003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273.22000000000003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69.61</v>
      </c>
      <c r="U50" s="114">
        <f t="shared" si="2"/>
        <v>273.22000000000003</v>
      </c>
      <c r="V50" s="112">
        <f t="shared" si="3"/>
        <v>0</v>
      </c>
      <c r="Y50">
        <f>BAWANA!AW50+BAWANA!AX50</f>
        <v>23.39</v>
      </c>
      <c r="Z50">
        <f>BAWANA!BD50+BAWANA!BE50</f>
        <v>23.39</v>
      </c>
      <c r="AA50">
        <f>BAWANA!X50+BAWANA!Y50</f>
        <v>23.39</v>
      </c>
      <c r="AB50">
        <f>BAWANA!AE50+BAWANA!AF50</f>
        <v>23.39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273.22000000000003</v>
      </c>
      <c r="E51">
        <f>BAWANA!AM51</f>
        <v>0</v>
      </c>
      <c r="F51">
        <f t="shared" si="4"/>
        <v>256</v>
      </c>
      <c r="G51">
        <f t="shared" si="5"/>
        <v>273.22000000000003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273.22000000000003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69.61</v>
      </c>
      <c r="U51" s="114">
        <f t="shared" si="2"/>
        <v>273.22000000000003</v>
      </c>
      <c r="V51" s="112">
        <f t="shared" si="3"/>
        <v>0</v>
      </c>
      <c r="Y51">
        <f>BAWANA!AW51+BAWANA!AX51</f>
        <v>23.39</v>
      </c>
      <c r="Z51">
        <f>BAWANA!BD51+BAWANA!BE51</f>
        <v>23.39</v>
      </c>
      <c r="AA51">
        <f>BAWANA!X51+BAWANA!Y51</f>
        <v>23.39</v>
      </c>
      <c r="AB51">
        <f>BAWANA!AE51+BAWANA!AF51</f>
        <v>23.39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273.22000000000003</v>
      </c>
      <c r="E52">
        <f>BAWANA!AM52</f>
        <v>0</v>
      </c>
      <c r="F52">
        <f t="shared" si="4"/>
        <v>256</v>
      </c>
      <c r="G52">
        <f t="shared" si="5"/>
        <v>273.22000000000003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273.22000000000003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69.61</v>
      </c>
      <c r="U52" s="114">
        <f t="shared" si="2"/>
        <v>273.22000000000003</v>
      </c>
      <c r="V52" s="112">
        <f t="shared" si="3"/>
        <v>0</v>
      </c>
      <c r="Y52">
        <f>BAWANA!AW52+BAWANA!AX52</f>
        <v>23.39</v>
      </c>
      <c r="Z52">
        <f>BAWANA!BD52+BAWANA!BE52</f>
        <v>23.39</v>
      </c>
      <c r="AA52">
        <f>BAWANA!X52+BAWANA!Y52</f>
        <v>23.39</v>
      </c>
      <c r="AB52">
        <f>BAWANA!AE52+BAWANA!AF52</f>
        <v>23.39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273.22000000000003</v>
      </c>
      <c r="E53">
        <f>BAWANA!AM53</f>
        <v>0</v>
      </c>
      <c r="F53">
        <f t="shared" si="4"/>
        <v>256</v>
      </c>
      <c r="G53">
        <f t="shared" si="5"/>
        <v>273.22000000000003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273.22000000000003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69.61</v>
      </c>
      <c r="U53" s="114">
        <f t="shared" si="2"/>
        <v>273.22000000000003</v>
      </c>
      <c r="V53" s="112">
        <f t="shared" si="3"/>
        <v>0</v>
      </c>
      <c r="Y53">
        <f>BAWANA!AW53+BAWANA!AX53</f>
        <v>23.39</v>
      </c>
      <c r="Z53">
        <f>BAWANA!BD53+BAWANA!BE53</f>
        <v>23.39</v>
      </c>
      <c r="AA53">
        <f>BAWANA!X53+BAWANA!Y53</f>
        <v>23.39</v>
      </c>
      <c r="AB53">
        <f>BAWANA!AE53+BAWANA!AF53</f>
        <v>23.39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273.22000000000003</v>
      </c>
      <c r="E54">
        <f>BAWANA!AM54</f>
        <v>0</v>
      </c>
      <c r="F54">
        <f t="shared" si="4"/>
        <v>256</v>
      </c>
      <c r="G54">
        <f t="shared" si="5"/>
        <v>273.22000000000003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273.22000000000003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69.61</v>
      </c>
      <c r="U54" s="114">
        <f t="shared" si="2"/>
        <v>273.22000000000003</v>
      </c>
      <c r="V54" s="112">
        <f t="shared" si="3"/>
        <v>0</v>
      </c>
      <c r="Y54">
        <f>BAWANA!AW54+BAWANA!AX54</f>
        <v>23.39</v>
      </c>
      <c r="Z54">
        <f>BAWANA!BD54+BAWANA!BE54</f>
        <v>23.39</v>
      </c>
      <c r="AA54">
        <f>BAWANA!X54+BAWANA!Y54</f>
        <v>23.39</v>
      </c>
      <c r="AB54">
        <f>BAWANA!AE54+BAWANA!AF54</f>
        <v>23.39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273.22000000000003</v>
      </c>
      <c r="E55">
        <f>BAWANA!AM55</f>
        <v>0</v>
      </c>
      <c r="F55">
        <f t="shared" si="4"/>
        <v>256</v>
      </c>
      <c r="G55">
        <f t="shared" si="5"/>
        <v>273.22000000000003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273.22000000000003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69.61</v>
      </c>
      <c r="U55" s="114">
        <f t="shared" si="2"/>
        <v>273.22000000000003</v>
      </c>
      <c r="V55" s="112">
        <f t="shared" si="3"/>
        <v>0</v>
      </c>
      <c r="Y55">
        <f>BAWANA!AW55+BAWANA!AX55</f>
        <v>23.39</v>
      </c>
      <c r="Z55">
        <f>BAWANA!BD55+BAWANA!BE55</f>
        <v>23.39</v>
      </c>
      <c r="AA55">
        <f>BAWANA!X55+BAWANA!Y55</f>
        <v>23.39</v>
      </c>
      <c r="AB55">
        <f>BAWANA!AE55+BAWANA!AF55</f>
        <v>23.39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273.22000000000003</v>
      </c>
      <c r="E56">
        <f>BAWANA!AM56</f>
        <v>0</v>
      </c>
      <c r="F56">
        <f t="shared" si="4"/>
        <v>256</v>
      </c>
      <c r="G56">
        <f t="shared" si="5"/>
        <v>273.22000000000003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273.22000000000003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69.61</v>
      </c>
      <c r="U56" s="114">
        <f t="shared" si="2"/>
        <v>273.22000000000003</v>
      </c>
      <c r="V56" s="112">
        <f t="shared" si="3"/>
        <v>0</v>
      </c>
      <c r="Y56">
        <f>BAWANA!AW56+BAWANA!AX56</f>
        <v>23.39</v>
      </c>
      <c r="Z56">
        <f>BAWANA!BD56+BAWANA!BE56</f>
        <v>23.39</v>
      </c>
      <c r="AA56">
        <f>BAWANA!X56+BAWANA!Y56</f>
        <v>23.39</v>
      </c>
      <c r="AB56">
        <f>BAWANA!AE56+BAWANA!AF56</f>
        <v>23.39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273.22000000000003</v>
      </c>
      <c r="E57">
        <f>BAWANA!AM57</f>
        <v>0</v>
      </c>
      <c r="F57">
        <f t="shared" si="4"/>
        <v>256</v>
      </c>
      <c r="G57">
        <f t="shared" si="5"/>
        <v>273.22000000000003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273.22000000000003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273.22000000000003</v>
      </c>
      <c r="V57" s="112">
        <f t="shared" si="3"/>
        <v>0</v>
      </c>
      <c r="Y57">
        <f>BAWANA!AW57+BAWANA!AX57</f>
        <v>23.39</v>
      </c>
      <c r="Z57">
        <f>BAWANA!BD57+BAWANA!BE57</f>
        <v>23.39</v>
      </c>
      <c r="AA57">
        <f>BAWANA!X57+BAWANA!Y57</f>
        <v>23.39</v>
      </c>
      <c r="AB57">
        <f>BAWANA!AE57+BAWANA!AF57</f>
        <v>23.39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273.22000000000003</v>
      </c>
      <c r="E58">
        <f>BAWANA!AM58</f>
        <v>0</v>
      </c>
      <c r="F58">
        <f t="shared" si="4"/>
        <v>256</v>
      </c>
      <c r="G58">
        <f t="shared" si="5"/>
        <v>273.22000000000003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273.22000000000003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273.22000000000003</v>
      </c>
      <c r="V58" s="112">
        <f t="shared" si="3"/>
        <v>0</v>
      </c>
      <c r="Y58">
        <f>BAWANA!AW58+BAWANA!AX58</f>
        <v>23.39</v>
      </c>
      <c r="Z58">
        <f>BAWANA!BD58+BAWANA!BE58</f>
        <v>23.39</v>
      </c>
      <c r="AA58">
        <f>BAWANA!X58+BAWANA!Y58</f>
        <v>23.39</v>
      </c>
      <c r="AB58">
        <f>BAWANA!AE58+BAWANA!AF58</f>
        <v>23.39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273.22000000000003</v>
      </c>
      <c r="E59">
        <f>BAWANA!AM59</f>
        <v>0</v>
      </c>
      <c r="F59">
        <f t="shared" si="4"/>
        <v>256</v>
      </c>
      <c r="G59">
        <f t="shared" si="5"/>
        <v>273.22000000000003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273.22000000000003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273.22000000000003</v>
      </c>
      <c r="V59" s="112">
        <f t="shared" si="3"/>
        <v>0</v>
      </c>
      <c r="Y59">
        <f>BAWANA!AW59+BAWANA!AX59</f>
        <v>23.39</v>
      </c>
      <c r="Z59">
        <f>BAWANA!BD59+BAWANA!BE59</f>
        <v>23.39</v>
      </c>
      <c r="AA59">
        <f>BAWANA!X59+BAWANA!Y59</f>
        <v>23.39</v>
      </c>
      <c r="AB59">
        <f>BAWANA!AE59+BAWANA!AF59</f>
        <v>23.39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273.22000000000003</v>
      </c>
      <c r="E60">
        <f>BAWANA!AM60</f>
        <v>0</v>
      </c>
      <c r="F60">
        <f t="shared" si="4"/>
        <v>256</v>
      </c>
      <c r="G60">
        <f t="shared" si="5"/>
        <v>273.22000000000003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273.22000000000003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69.61</v>
      </c>
      <c r="U60" s="114">
        <f t="shared" si="2"/>
        <v>273.22000000000003</v>
      </c>
      <c r="V60" s="112">
        <f t="shared" si="3"/>
        <v>0</v>
      </c>
      <c r="Y60">
        <f>BAWANA!AW60+BAWANA!AX60</f>
        <v>23.39</v>
      </c>
      <c r="Z60">
        <f>BAWANA!BD60+BAWANA!BE60</f>
        <v>23.39</v>
      </c>
      <c r="AA60">
        <f>BAWANA!X60+BAWANA!Y60</f>
        <v>23.39</v>
      </c>
      <c r="AB60">
        <f>BAWANA!AE60+BAWANA!AF60</f>
        <v>23.39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273.22000000000003</v>
      </c>
      <c r="E61">
        <f>BAWANA!AM61</f>
        <v>0</v>
      </c>
      <c r="F61">
        <f t="shared" si="4"/>
        <v>256</v>
      </c>
      <c r="G61">
        <f t="shared" si="5"/>
        <v>273.22000000000003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273.22000000000003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69.61</v>
      </c>
      <c r="U61" s="114">
        <f t="shared" si="2"/>
        <v>273.22000000000003</v>
      </c>
      <c r="V61" s="112">
        <f t="shared" si="3"/>
        <v>0</v>
      </c>
      <c r="Y61">
        <f>BAWANA!AW61+BAWANA!AX61</f>
        <v>23.39</v>
      </c>
      <c r="Z61">
        <f>BAWANA!BD61+BAWANA!BE61</f>
        <v>23.39</v>
      </c>
      <c r="AA61">
        <f>BAWANA!X61+BAWANA!Y61</f>
        <v>23.39</v>
      </c>
      <c r="AB61">
        <f>BAWANA!AE61+BAWANA!AF61</f>
        <v>23.39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273.22000000000003</v>
      </c>
      <c r="E62">
        <f>BAWANA!AM62</f>
        <v>0</v>
      </c>
      <c r="F62">
        <f t="shared" si="4"/>
        <v>256</v>
      </c>
      <c r="G62">
        <f t="shared" si="5"/>
        <v>273.22000000000003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273.22000000000003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69.61</v>
      </c>
      <c r="U62" s="114">
        <f t="shared" si="2"/>
        <v>273.22000000000003</v>
      </c>
      <c r="V62" s="112">
        <f t="shared" si="3"/>
        <v>0</v>
      </c>
      <c r="Y62">
        <f>BAWANA!AW62+BAWANA!AX62</f>
        <v>23.39</v>
      </c>
      <c r="Z62">
        <f>BAWANA!BD62+BAWANA!BE62</f>
        <v>23.39</v>
      </c>
      <c r="AA62">
        <f>BAWANA!X62+BAWANA!Y62</f>
        <v>23.39</v>
      </c>
      <c r="AB62">
        <f>BAWANA!AE62+BAWANA!AF62</f>
        <v>23.39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273.22000000000003</v>
      </c>
      <c r="E63">
        <f>BAWANA!AM63</f>
        <v>0</v>
      </c>
      <c r="F63">
        <f t="shared" si="4"/>
        <v>256</v>
      </c>
      <c r="G63">
        <f t="shared" si="5"/>
        <v>273.22000000000003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273.22000000000003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69.61</v>
      </c>
      <c r="U63" s="114">
        <f t="shared" si="2"/>
        <v>273.22000000000003</v>
      </c>
      <c r="V63" s="112">
        <f t="shared" si="3"/>
        <v>0</v>
      </c>
      <c r="Y63">
        <f>BAWANA!AW63+BAWANA!AX63</f>
        <v>23.39</v>
      </c>
      <c r="Z63">
        <f>BAWANA!BD63+BAWANA!BE63</f>
        <v>23.39</v>
      </c>
      <c r="AA63">
        <f>BAWANA!X63+BAWANA!Y63</f>
        <v>23.39</v>
      </c>
      <c r="AB63">
        <f>BAWANA!AE63+BAWANA!AF63</f>
        <v>23.39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273.22000000000003</v>
      </c>
      <c r="E64">
        <f>BAWANA!AM64</f>
        <v>0</v>
      </c>
      <c r="F64">
        <f t="shared" si="4"/>
        <v>256</v>
      </c>
      <c r="G64">
        <f t="shared" si="5"/>
        <v>273.22000000000003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273.22000000000003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69.61</v>
      </c>
      <c r="U64" s="114">
        <f t="shared" si="2"/>
        <v>273.22000000000003</v>
      </c>
      <c r="V64" s="112">
        <f t="shared" si="3"/>
        <v>0</v>
      </c>
      <c r="Y64">
        <f>BAWANA!AW64+BAWANA!AX64</f>
        <v>23.39</v>
      </c>
      <c r="Z64">
        <f>BAWANA!BD64+BAWANA!BE64</f>
        <v>23.39</v>
      </c>
      <c r="AA64">
        <f>BAWANA!X64+BAWANA!Y64</f>
        <v>23.39</v>
      </c>
      <c r="AB64">
        <f>BAWANA!AE64+BAWANA!AF64</f>
        <v>23.39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273.22000000000003</v>
      </c>
      <c r="E65">
        <f>BAWANA!AM65</f>
        <v>0</v>
      </c>
      <c r="F65">
        <f t="shared" si="4"/>
        <v>256</v>
      </c>
      <c r="G65">
        <f t="shared" si="5"/>
        <v>273.22000000000003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273.22000000000003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69.61</v>
      </c>
      <c r="U65" s="114">
        <f t="shared" si="2"/>
        <v>273.22000000000003</v>
      </c>
      <c r="V65" s="112">
        <f t="shared" si="3"/>
        <v>0</v>
      </c>
      <c r="Y65">
        <f>BAWANA!AW65+BAWANA!AX65</f>
        <v>23.39</v>
      </c>
      <c r="Z65">
        <f>BAWANA!BD65+BAWANA!BE65</f>
        <v>23.39</v>
      </c>
      <c r="AA65">
        <f>BAWANA!X65+BAWANA!Y65</f>
        <v>23.39</v>
      </c>
      <c r="AB65">
        <f>BAWANA!AE65+BAWANA!AF65</f>
        <v>23.39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285.82000000000005</v>
      </c>
      <c r="E66">
        <f>BAWANA!AM66</f>
        <v>0</v>
      </c>
      <c r="F66">
        <f t="shared" si="4"/>
        <v>256</v>
      </c>
      <c r="G66">
        <f t="shared" si="5"/>
        <v>285.82000000000005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285.82</v>
      </c>
      <c r="O66" s="112">
        <f t="shared" si="1"/>
        <v>0</v>
      </c>
      <c r="P66">
        <v>134.61000000000004</v>
      </c>
      <c r="Q66">
        <v>57.600000000000016</v>
      </c>
      <c r="R66">
        <v>5.0000000000000009</v>
      </c>
      <c r="S66">
        <v>19.000000000000004</v>
      </c>
      <c r="T66">
        <v>69.610000000000014</v>
      </c>
      <c r="U66" s="114">
        <f t="shared" si="2"/>
        <v>285.82000000000005</v>
      </c>
      <c r="V66" s="112">
        <f t="shared" si="3"/>
        <v>0</v>
      </c>
      <c r="Y66">
        <f>BAWANA!AW66+BAWANA!AX66</f>
        <v>17.09</v>
      </c>
      <c r="Z66">
        <f>BAWANA!BD66+BAWANA!BE66</f>
        <v>17.09</v>
      </c>
      <c r="AA66">
        <f>BAWANA!X66+BAWANA!Y66</f>
        <v>17.09</v>
      </c>
      <c r="AB66">
        <f>BAWANA!AE66+BAWANA!AF66</f>
        <v>17.09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285.82000000000005</v>
      </c>
      <c r="E67">
        <f>BAWANA!AM67</f>
        <v>0</v>
      </c>
      <c r="F67">
        <f t="shared" si="4"/>
        <v>256</v>
      </c>
      <c r="G67">
        <f t="shared" si="5"/>
        <v>285.82000000000005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285.82</v>
      </c>
      <c r="O67" s="112">
        <f t="shared" ref="O67:O98" si="8">G67-N67</f>
        <v>0</v>
      </c>
      <c r="P67">
        <v>134.61000000000004</v>
      </c>
      <c r="Q67">
        <v>57.600000000000016</v>
      </c>
      <c r="R67">
        <v>5.0000000000000009</v>
      </c>
      <c r="S67">
        <v>19.000000000000004</v>
      </c>
      <c r="T67">
        <v>69.610000000000014</v>
      </c>
      <c r="U67" s="114">
        <f t="shared" ref="U67:U98" si="9">SUM(P67:T67)</f>
        <v>285.82000000000005</v>
      </c>
      <c r="V67" s="112">
        <f t="shared" ref="V67:V99" si="10">G67-U67</f>
        <v>0</v>
      </c>
      <c r="Y67">
        <f>BAWANA!AW67+BAWANA!AX67</f>
        <v>17.09</v>
      </c>
      <c r="Z67">
        <f>BAWANA!BD67+BAWANA!BE67</f>
        <v>17.09</v>
      </c>
      <c r="AA67">
        <f>BAWANA!X67+BAWANA!Y67</f>
        <v>17.09</v>
      </c>
      <c r="AB67">
        <f>BAWANA!AE67+BAWANA!AF67</f>
        <v>17.09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285.82000000000005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285.82000000000005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285.82</v>
      </c>
      <c r="O68" s="112">
        <f t="shared" si="8"/>
        <v>0</v>
      </c>
      <c r="P68">
        <v>134.61000000000004</v>
      </c>
      <c r="Q68">
        <v>57.600000000000016</v>
      </c>
      <c r="R68">
        <v>5.0000000000000009</v>
      </c>
      <c r="S68">
        <v>19.000000000000004</v>
      </c>
      <c r="T68">
        <v>69.610000000000014</v>
      </c>
      <c r="U68" s="114">
        <f t="shared" si="9"/>
        <v>285.82000000000005</v>
      </c>
      <c r="V68" s="112">
        <f t="shared" si="10"/>
        <v>0</v>
      </c>
      <c r="Y68">
        <f>BAWANA!AW68+BAWANA!AX68</f>
        <v>17.09</v>
      </c>
      <c r="Z68">
        <f>BAWANA!BD68+BAWANA!BE68</f>
        <v>17.09</v>
      </c>
      <c r="AA68">
        <f>BAWANA!X68+BAWANA!Y68</f>
        <v>17.09</v>
      </c>
      <c r="AB68">
        <f>BAWANA!AE68+BAWANA!AF68</f>
        <v>17.09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104.79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104.79</v>
      </c>
      <c r="Q69">
        <v>57.6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104.79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104.79</v>
      </c>
      <c r="Q70">
        <v>57.6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104.79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104.79</v>
      </c>
      <c r="Q71">
        <v>57.6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104.79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104.79</v>
      </c>
      <c r="Q72">
        <v>57.6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104.79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104.79</v>
      </c>
      <c r="Q73">
        <v>57.6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104.79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104.79</v>
      </c>
      <c r="Q74">
        <v>57.6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104.79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104.79</v>
      </c>
      <c r="Q75">
        <v>57.6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104.79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104.79</v>
      </c>
      <c r="Q76">
        <v>57.6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285.82</v>
      </c>
      <c r="E87">
        <f>BAWANA!AM87</f>
        <v>0</v>
      </c>
      <c r="F87">
        <f t="shared" si="11"/>
        <v>256</v>
      </c>
      <c r="G87">
        <f t="shared" si="12"/>
        <v>285.82</v>
      </c>
      <c r="H87" s="112"/>
      <c r="I87">
        <f>BRPL_EOD!AI87+BRPL_EOD!AJ87</f>
        <v>134.61000000000001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285.82</v>
      </c>
      <c r="O87" s="112">
        <f t="shared" si="8"/>
        <v>0</v>
      </c>
      <c r="P87">
        <v>134.61000000000001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285.82</v>
      </c>
      <c r="V87" s="112">
        <f t="shared" si="10"/>
        <v>0</v>
      </c>
      <c r="Y87">
        <f>BAWANA!AW87+BAWANA!AX87</f>
        <v>32</v>
      </c>
      <c r="Z87">
        <f>BAWANA!BD87+BAWANA!BE87</f>
        <v>2.1800000000000002</v>
      </c>
      <c r="AA87">
        <f>BAWANA!X87+BAWANA!Y87</f>
        <v>32</v>
      </c>
      <c r="AB87">
        <f>BAWANA!AE87+BAWANA!AF87</f>
        <v>2.1800000000000002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285.82</v>
      </c>
      <c r="E88">
        <f>BAWANA!AM88</f>
        <v>0</v>
      </c>
      <c r="F88">
        <f t="shared" si="11"/>
        <v>256</v>
      </c>
      <c r="G88">
        <f t="shared" si="12"/>
        <v>285.82</v>
      </c>
      <c r="H88" s="112"/>
      <c r="I88">
        <f>BRPL_EOD!AI88+BRPL_EOD!AJ88</f>
        <v>134.61000000000001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285.82</v>
      </c>
      <c r="O88" s="112">
        <f t="shared" si="8"/>
        <v>0</v>
      </c>
      <c r="P88">
        <v>134.61000000000001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285.82</v>
      </c>
      <c r="V88" s="112">
        <f t="shared" si="10"/>
        <v>0</v>
      </c>
      <c r="Y88">
        <f>BAWANA!AW88+BAWANA!AX88</f>
        <v>32</v>
      </c>
      <c r="Z88">
        <f>BAWANA!BD88+BAWANA!BE88</f>
        <v>2.1800000000000002</v>
      </c>
      <c r="AA88">
        <f>BAWANA!X88+BAWANA!Y88</f>
        <v>32</v>
      </c>
      <c r="AB88">
        <f>BAWANA!AE88+BAWANA!AF88</f>
        <v>2.1800000000000002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285.82</v>
      </c>
      <c r="E89">
        <f>BAWANA!AM89</f>
        <v>0</v>
      </c>
      <c r="F89">
        <f t="shared" si="11"/>
        <v>256</v>
      </c>
      <c r="G89">
        <f t="shared" si="12"/>
        <v>285.82</v>
      </c>
      <c r="H89" s="112"/>
      <c r="I89">
        <f>BRPL_EOD!AI89+BRPL_EOD!AJ89</f>
        <v>134.61000000000001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285.82</v>
      </c>
      <c r="O89" s="112">
        <f t="shared" si="8"/>
        <v>0</v>
      </c>
      <c r="P89">
        <v>134.61000000000001</v>
      </c>
      <c r="Q89">
        <v>57.6</v>
      </c>
      <c r="R89">
        <v>5</v>
      </c>
      <c r="S89">
        <v>19</v>
      </c>
      <c r="T89">
        <v>69.61</v>
      </c>
      <c r="U89" s="114">
        <f t="shared" si="9"/>
        <v>285.82</v>
      </c>
      <c r="V89" s="112">
        <f t="shared" si="10"/>
        <v>0</v>
      </c>
      <c r="Y89">
        <f>BAWANA!AW89+BAWANA!AX89</f>
        <v>32</v>
      </c>
      <c r="Z89">
        <f>BAWANA!BD89+BAWANA!BE89</f>
        <v>2.1800000000000002</v>
      </c>
      <c r="AA89">
        <f>BAWANA!X89+BAWANA!Y89</f>
        <v>32</v>
      </c>
      <c r="AB89">
        <f>BAWANA!AE89+BAWANA!AF89</f>
        <v>2.1800000000000002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285.82</v>
      </c>
      <c r="E90">
        <f>BAWANA!AM90</f>
        <v>0</v>
      </c>
      <c r="F90">
        <f t="shared" si="11"/>
        <v>256</v>
      </c>
      <c r="G90">
        <f t="shared" si="12"/>
        <v>285.82</v>
      </c>
      <c r="H90" s="112"/>
      <c r="I90">
        <f>BRPL_EOD!AI90+BRPL_EOD!AJ90</f>
        <v>134.61000000000001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285.82</v>
      </c>
      <c r="O90" s="112">
        <f t="shared" si="8"/>
        <v>0</v>
      </c>
      <c r="P90">
        <v>134.61000000000001</v>
      </c>
      <c r="Q90">
        <v>57.6</v>
      </c>
      <c r="R90">
        <v>5</v>
      </c>
      <c r="S90">
        <v>19</v>
      </c>
      <c r="T90">
        <v>69.61</v>
      </c>
      <c r="U90" s="114">
        <f t="shared" si="9"/>
        <v>285.82</v>
      </c>
      <c r="V90" s="112">
        <f t="shared" si="10"/>
        <v>0</v>
      </c>
      <c r="Y90">
        <f>BAWANA!AW90+BAWANA!AX90</f>
        <v>32</v>
      </c>
      <c r="Z90">
        <f>BAWANA!BD90+BAWANA!BE90</f>
        <v>2.1800000000000002</v>
      </c>
      <c r="AA90">
        <f>BAWANA!X90+BAWANA!Y90</f>
        <v>32</v>
      </c>
      <c r="AB90">
        <f>BAWANA!AE90+BAWANA!AF90</f>
        <v>2.1800000000000002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285.82000000000005</v>
      </c>
      <c r="E91">
        <f>BAWANA!AM91</f>
        <v>0</v>
      </c>
      <c r="F91">
        <f t="shared" si="11"/>
        <v>256</v>
      </c>
      <c r="G91">
        <f t="shared" si="12"/>
        <v>285.82000000000005</v>
      </c>
      <c r="H91" s="112"/>
      <c r="I91">
        <f>BRPL_EOD!AI91+BRPL_EOD!AJ91</f>
        <v>134.61000000000001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285.82</v>
      </c>
      <c r="O91" s="112">
        <f t="shared" si="8"/>
        <v>0</v>
      </c>
      <c r="P91">
        <v>134.61000000000004</v>
      </c>
      <c r="Q91">
        <v>57.600000000000016</v>
      </c>
      <c r="R91">
        <v>5.0000000000000009</v>
      </c>
      <c r="S91">
        <v>19.000000000000004</v>
      </c>
      <c r="T91">
        <v>69.610000000000014</v>
      </c>
      <c r="U91" s="114">
        <f t="shared" si="9"/>
        <v>285.82000000000005</v>
      </c>
      <c r="V91" s="112">
        <f t="shared" si="10"/>
        <v>0</v>
      </c>
      <c r="Y91">
        <f>BAWANA!AW91+BAWANA!AX91</f>
        <v>17.09</v>
      </c>
      <c r="Z91">
        <f>BAWANA!BD91+BAWANA!BE91</f>
        <v>17.09</v>
      </c>
      <c r="AA91">
        <f>BAWANA!X91+BAWANA!Y91</f>
        <v>17.09</v>
      </c>
      <c r="AB91">
        <f>BAWANA!AE91+BAWANA!AF91</f>
        <v>17.09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285.82000000000005</v>
      </c>
      <c r="E92">
        <f>BAWANA!AM92</f>
        <v>0</v>
      </c>
      <c r="F92">
        <f t="shared" si="11"/>
        <v>256</v>
      </c>
      <c r="G92">
        <f t="shared" si="12"/>
        <v>285.82000000000005</v>
      </c>
      <c r="H92" s="112"/>
      <c r="I92">
        <f>BRPL_EOD!AI92+BRPL_EOD!AJ92</f>
        <v>134.61000000000001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285.82</v>
      </c>
      <c r="O92" s="112">
        <f t="shared" si="8"/>
        <v>0</v>
      </c>
      <c r="P92">
        <v>134.61000000000004</v>
      </c>
      <c r="Q92">
        <v>57.600000000000016</v>
      </c>
      <c r="R92">
        <v>5.0000000000000009</v>
      </c>
      <c r="S92">
        <v>19.000000000000004</v>
      </c>
      <c r="T92">
        <v>69.610000000000014</v>
      </c>
      <c r="U92" s="114">
        <f t="shared" si="9"/>
        <v>285.82000000000005</v>
      </c>
      <c r="V92" s="112">
        <f t="shared" si="10"/>
        <v>0</v>
      </c>
      <c r="Y92">
        <f>BAWANA!AW92+BAWANA!AX92</f>
        <v>17.09</v>
      </c>
      <c r="Z92">
        <f>BAWANA!BD92+BAWANA!BE92</f>
        <v>17.09</v>
      </c>
      <c r="AA92">
        <f>BAWANA!X92+BAWANA!Y92</f>
        <v>17.09</v>
      </c>
      <c r="AB92">
        <f>BAWANA!AE92+BAWANA!AF92</f>
        <v>17.09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285.82000000000005</v>
      </c>
      <c r="E93">
        <f>BAWANA!AM93</f>
        <v>0</v>
      </c>
      <c r="F93">
        <f t="shared" si="11"/>
        <v>256</v>
      </c>
      <c r="G93">
        <f t="shared" si="12"/>
        <v>285.82000000000005</v>
      </c>
      <c r="H93" s="112"/>
      <c r="I93">
        <f>BRPL_EOD!AI93+BRPL_EOD!AJ93</f>
        <v>134.61000000000001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285.82</v>
      </c>
      <c r="O93" s="112">
        <f t="shared" si="8"/>
        <v>0</v>
      </c>
      <c r="P93">
        <v>134.61000000000004</v>
      </c>
      <c r="Q93">
        <v>57.600000000000016</v>
      </c>
      <c r="R93">
        <v>5.0000000000000009</v>
      </c>
      <c r="S93">
        <v>19.000000000000004</v>
      </c>
      <c r="T93">
        <v>69.610000000000014</v>
      </c>
      <c r="U93" s="114">
        <f t="shared" si="9"/>
        <v>285.82000000000005</v>
      </c>
      <c r="V93" s="112">
        <f t="shared" si="10"/>
        <v>0</v>
      </c>
      <c r="Y93">
        <f>BAWANA!AW93+BAWANA!AX93</f>
        <v>17.09</v>
      </c>
      <c r="Z93">
        <f>BAWANA!BD93+BAWANA!BE93</f>
        <v>17.09</v>
      </c>
      <c r="AA93">
        <f>BAWANA!X93+BAWANA!Y93</f>
        <v>17.09</v>
      </c>
      <c r="AB93">
        <f>BAWANA!AE93+BAWANA!AF93</f>
        <v>17.09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285.82000000000005</v>
      </c>
      <c r="E94">
        <f>BAWANA!AM94</f>
        <v>0</v>
      </c>
      <c r="F94">
        <f t="shared" si="11"/>
        <v>256</v>
      </c>
      <c r="G94">
        <f t="shared" si="12"/>
        <v>285.82000000000005</v>
      </c>
      <c r="H94" s="112"/>
      <c r="I94">
        <f>BRPL_EOD!AI94+BRPL_EOD!AJ94</f>
        <v>134.61000000000001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285.82</v>
      </c>
      <c r="O94" s="112">
        <f t="shared" si="8"/>
        <v>0</v>
      </c>
      <c r="P94">
        <v>134.61000000000004</v>
      </c>
      <c r="Q94">
        <v>57.600000000000016</v>
      </c>
      <c r="R94">
        <v>5.0000000000000009</v>
      </c>
      <c r="S94">
        <v>19.000000000000004</v>
      </c>
      <c r="T94">
        <v>69.610000000000014</v>
      </c>
      <c r="U94" s="114">
        <f t="shared" si="9"/>
        <v>285.82000000000005</v>
      </c>
      <c r="V94" s="112">
        <f t="shared" si="10"/>
        <v>0</v>
      </c>
      <c r="Y94">
        <f>BAWANA!AW94+BAWANA!AX94</f>
        <v>17.09</v>
      </c>
      <c r="Z94">
        <f>BAWANA!BD94+BAWANA!BE94</f>
        <v>17.09</v>
      </c>
      <c r="AA94">
        <f>BAWANA!X94+BAWANA!Y94</f>
        <v>17.09</v>
      </c>
      <c r="AB94">
        <f>BAWANA!AE94+BAWANA!AF94</f>
        <v>17.09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285.82000000000005</v>
      </c>
      <c r="E95">
        <f>BAWANA!AM95</f>
        <v>0</v>
      </c>
      <c r="F95">
        <f t="shared" si="11"/>
        <v>256</v>
      </c>
      <c r="G95">
        <f t="shared" si="12"/>
        <v>285.82000000000005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134.61000000000004</v>
      </c>
      <c r="Q95">
        <v>57.600000000000016</v>
      </c>
      <c r="R95">
        <v>5.0000000000000009</v>
      </c>
      <c r="S95">
        <v>19.000000000000004</v>
      </c>
      <c r="T95">
        <v>69.610000000000014</v>
      </c>
      <c r="U95" s="114">
        <f t="shared" si="9"/>
        <v>285.82000000000005</v>
      </c>
      <c r="V95" s="112">
        <f t="shared" si="10"/>
        <v>0</v>
      </c>
      <c r="Y95">
        <f>BAWANA!AW95+BAWANA!AX95</f>
        <v>17.09</v>
      </c>
      <c r="Z95">
        <f>BAWANA!BD95+BAWANA!BE95</f>
        <v>17.09</v>
      </c>
      <c r="AA95">
        <f>BAWANA!X95+BAWANA!Y95</f>
        <v>17.09</v>
      </c>
      <c r="AB95">
        <f>BAWANA!AE95+BAWANA!AF95</f>
        <v>17.09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285.82000000000005</v>
      </c>
      <c r="E96">
        <f>BAWANA!AM96</f>
        <v>0</v>
      </c>
      <c r="F96">
        <f t="shared" si="11"/>
        <v>256</v>
      </c>
      <c r="G96">
        <f t="shared" si="12"/>
        <v>285.82000000000005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134.61000000000004</v>
      </c>
      <c r="Q96">
        <v>57.600000000000016</v>
      </c>
      <c r="R96">
        <v>5.0000000000000009</v>
      </c>
      <c r="S96">
        <v>19.000000000000004</v>
      </c>
      <c r="T96">
        <v>69.610000000000014</v>
      </c>
      <c r="U96" s="114">
        <f t="shared" si="9"/>
        <v>285.82000000000005</v>
      </c>
      <c r="V96" s="112">
        <f t="shared" si="10"/>
        <v>0</v>
      </c>
      <c r="Y96">
        <f>BAWANA!AW96+BAWANA!AX96</f>
        <v>17.09</v>
      </c>
      <c r="Z96">
        <f>BAWANA!BD96+BAWANA!BE96</f>
        <v>17.09</v>
      </c>
      <c r="AA96">
        <f>BAWANA!X96+BAWANA!Y96</f>
        <v>17.09</v>
      </c>
      <c r="AB96">
        <f>BAWANA!AE96+BAWANA!AF96</f>
        <v>17.09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285.82000000000005</v>
      </c>
      <c r="E97">
        <f>BAWANA!AM97</f>
        <v>0</v>
      </c>
      <c r="F97">
        <f t="shared" si="11"/>
        <v>256</v>
      </c>
      <c r="G97">
        <f t="shared" si="12"/>
        <v>285.82000000000005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134.61000000000004</v>
      </c>
      <c r="Q97">
        <v>57.600000000000016</v>
      </c>
      <c r="R97">
        <v>5.0000000000000009</v>
      </c>
      <c r="S97">
        <v>19.000000000000004</v>
      </c>
      <c r="T97">
        <v>69.610000000000014</v>
      </c>
      <c r="U97" s="114">
        <f t="shared" si="9"/>
        <v>285.82000000000005</v>
      </c>
      <c r="V97" s="112">
        <f t="shared" si="10"/>
        <v>0</v>
      </c>
      <c r="Y97">
        <f>BAWANA!AW97+BAWANA!AX97</f>
        <v>17.09</v>
      </c>
      <c r="Z97">
        <f>BAWANA!BD97+BAWANA!BE97</f>
        <v>17.09</v>
      </c>
      <c r="AA97">
        <f>BAWANA!X97+BAWANA!Y97</f>
        <v>17.09</v>
      </c>
      <c r="AB97">
        <f>BAWANA!AE97+BAWANA!AF97</f>
        <v>17.09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285.82000000000005</v>
      </c>
      <c r="E98">
        <f>BAWANA!AM98</f>
        <v>0</v>
      </c>
      <c r="F98">
        <f t="shared" si="11"/>
        <v>256</v>
      </c>
      <c r="G98">
        <f t="shared" si="12"/>
        <v>285.82000000000005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134.61000000000004</v>
      </c>
      <c r="Q98">
        <v>57.600000000000016</v>
      </c>
      <c r="R98">
        <v>5.0000000000000009</v>
      </c>
      <c r="S98">
        <v>19.000000000000004</v>
      </c>
      <c r="T98">
        <v>69.610000000000014</v>
      </c>
      <c r="U98" s="114">
        <f t="shared" si="9"/>
        <v>285.82000000000005</v>
      </c>
      <c r="V98" s="112">
        <f t="shared" si="10"/>
        <v>0</v>
      </c>
      <c r="Y98">
        <f>BAWANA!AW98+BAWANA!AX98</f>
        <v>17.09</v>
      </c>
      <c r="Z98">
        <f>BAWANA!BD98+BAWANA!BE98</f>
        <v>17.09</v>
      </c>
      <c r="AA98">
        <f>BAWANA!X98+BAWANA!Y98</f>
        <v>17.09</v>
      </c>
      <c r="AB98">
        <f>BAWANA!AE98+BAWANA!AF98</f>
        <v>17.09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6.5455849999999955</v>
      </c>
      <c r="E99" s="114">
        <f t="shared" si="14"/>
        <v>0</v>
      </c>
      <c r="F99" s="114">
        <f t="shared" si="14"/>
        <v>6.1440000000000001</v>
      </c>
      <c r="G99" s="114">
        <f t="shared" si="14"/>
        <v>6.5455849999999955</v>
      </c>
      <c r="H99" s="114"/>
      <c r="I99" s="114">
        <f t="shared" si="14"/>
        <v>3.0964500000000048</v>
      </c>
      <c r="J99" s="114">
        <f t="shared" si="14"/>
        <v>1.2028500000000006</v>
      </c>
      <c r="K99" s="114">
        <f t="shared" si="14"/>
        <v>0.12</v>
      </c>
      <c r="L99" s="114">
        <f t="shared" si="14"/>
        <v>0.45564499999999997</v>
      </c>
      <c r="M99" s="114">
        <f t="shared" si="14"/>
        <v>1.6706399999999977</v>
      </c>
      <c r="N99" s="114">
        <f t="shared" si="14"/>
        <v>6.5455849999999955</v>
      </c>
      <c r="O99" s="114">
        <f t="shared" si="14"/>
        <v>0</v>
      </c>
      <c r="P99" s="114">
        <f t="shared" si="14"/>
        <v>3.0964500000000048</v>
      </c>
      <c r="Q99" s="114">
        <f t="shared" si="14"/>
        <v>1.2028500000000006</v>
      </c>
      <c r="R99" s="114">
        <f t="shared" si="14"/>
        <v>0.12</v>
      </c>
      <c r="S99" s="114">
        <f t="shared" si="14"/>
        <v>0.45564499999999997</v>
      </c>
      <c r="T99" s="114">
        <f t="shared" si="14"/>
        <v>1.6706399999999977</v>
      </c>
      <c r="U99" s="114">
        <f t="shared" si="14"/>
        <v>6.5455849999999955</v>
      </c>
      <c r="V99" s="114">
        <f t="shared" si="10"/>
        <v>0</v>
      </c>
      <c r="Y99" s="114">
        <f>SUM(Y3:Y98)/4000</f>
        <v>0.63031250000000072</v>
      </c>
      <c r="Z99" s="114">
        <f t="shared" ref="Z99:AD99" si="15">SUM(Z3:Z98)/4000</f>
        <v>0.50410250000000001</v>
      </c>
      <c r="AA99" s="114">
        <f t="shared" si="15"/>
        <v>0.63031250000000072</v>
      </c>
      <c r="AB99" s="114">
        <f t="shared" si="15"/>
        <v>0.50410250000000001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150</v>
      </c>
      <c r="E3">
        <f>BAWANA!AQ3</f>
        <v>0</v>
      </c>
      <c r="F3">
        <f>(B3+C3)*0.8</f>
        <v>592</v>
      </c>
      <c r="G3">
        <f>(D3+E3)</f>
        <v>150</v>
      </c>
      <c r="H3" s="112"/>
      <c r="I3">
        <f>BRPL_EOD!AM3+BRPL_EOD!AN3</f>
        <v>80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150</v>
      </c>
      <c r="O3" s="112">
        <f t="shared" ref="O3:O66" si="1">G3-N3</f>
        <v>0</v>
      </c>
      <c r="P3">
        <v>80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150</v>
      </c>
      <c r="E4">
        <f>BAWANA!AQ4</f>
        <v>0</v>
      </c>
      <c r="F4">
        <f t="shared" ref="F4:F67" si="4">(B4+C4)*0.8</f>
        <v>592</v>
      </c>
      <c r="G4">
        <f t="shared" ref="G4:G67" si="5">(D4+E4)</f>
        <v>150</v>
      </c>
      <c r="H4" s="112"/>
      <c r="I4">
        <f>BRPL_EOD!AM4+BRPL_EOD!AN4</f>
        <v>80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150</v>
      </c>
      <c r="O4" s="112">
        <f t="shared" si="1"/>
        <v>0</v>
      </c>
      <c r="P4">
        <v>80</v>
      </c>
      <c r="Q4">
        <v>0</v>
      </c>
      <c r="R4">
        <v>0</v>
      </c>
      <c r="S4">
        <v>0</v>
      </c>
      <c r="T4">
        <v>70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150</v>
      </c>
      <c r="E5">
        <f>BAWANA!AQ5</f>
        <v>0</v>
      </c>
      <c r="F5">
        <f t="shared" si="4"/>
        <v>592</v>
      </c>
      <c r="G5">
        <f t="shared" si="5"/>
        <v>150</v>
      </c>
      <c r="H5" s="112"/>
      <c r="I5">
        <f>BRPL_EOD!AM5+BRPL_EOD!AN5</f>
        <v>80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150</v>
      </c>
      <c r="O5" s="112">
        <f t="shared" si="1"/>
        <v>0</v>
      </c>
      <c r="P5">
        <v>80</v>
      </c>
      <c r="Q5">
        <v>0</v>
      </c>
      <c r="R5">
        <v>0</v>
      </c>
      <c r="S5">
        <v>0</v>
      </c>
      <c r="T5">
        <v>70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150</v>
      </c>
      <c r="E6">
        <f>BAWANA!AQ6</f>
        <v>0</v>
      </c>
      <c r="F6">
        <f t="shared" si="4"/>
        <v>592</v>
      </c>
      <c r="G6">
        <f t="shared" si="5"/>
        <v>150</v>
      </c>
      <c r="H6" s="112"/>
      <c r="I6">
        <f>BRPL_EOD!AM6+BRPL_EOD!AN6</f>
        <v>80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150</v>
      </c>
      <c r="O6" s="112">
        <f t="shared" si="1"/>
        <v>0</v>
      </c>
      <c r="P6">
        <v>80</v>
      </c>
      <c r="Q6">
        <v>0</v>
      </c>
      <c r="R6">
        <v>0</v>
      </c>
      <c r="S6">
        <v>0</v>
      </c>
      <c r="T6">
        <v>70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150</v>
      </c>
      <c r="E7">
        <f>BAWANA!AQ7</f>
        <v>0</v>
      </c>
      <c r="F7">
        <f t="shared" si="4"/>
        <v>592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150</v>
      </c>
      <c r="E8">
        <f>BAWANA!AQ8</f>
        <v>0</v>
      </c>
      <c r="F8">
        <f t="shared" si="4"/>
        <v>592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150</v>
      </c>
      <c r="E9">
        <f>BAWANA!AQ9</f>
        <v>0</v>
      </c>
      <c r="F9">
        <f t="shared" si="4"/>
        <v>592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150</v>
      </c>
      <c r="E10">
        <f>BAWANA!AQ10</f>
        <v>0</v>
      </c>
      <c r="F10">
        <f t="shared" si="4"/>
        <v>592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150</v>
      </c>
      <c r="E11">
        <f>BAWANA!AQ11</f>
        <v>0</v>
      </c>
      <c r="F11">
        <f t="shared" si="4"/>
        <v>592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150</v>
      </c>
      <c r="E12">
        <f>BAWANA!AQ12</f>
        <v>0</v>
      </c>
      <c r="F12">
        <f t="shared" si="4"/>
        <v>592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150</v>
      </c>
      <c r="E13">
        <f>BAWANA!AQ13</f>
        <v>0</v>
      </c>
      <c r="F13">
        <f t="shared" si="4"/>
        <v>592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150</v>
      </c>
      <c r="E14">
        <f>BAWANA!AQ14</f>
        <v>0</v>
      </c>
      <c r="F14">
        <f t="shared" si="4"/>
        <v>592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150</v>
      </c>
      <c r="E15">
        <f>BAWANA!AQ15</f>
        <v>0</v>
      </c>
      <c r="F15">
        <f t="shared" si="4"/>
        <v>592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150</v>
      </c>
      <c r="E16">
        <f>BAWANA!AQ16</f>
        <v>0</v>
      </c>
      <c r="F16">
        <f t="shared" si="4"/>
        <v>592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150</v>
      </c>
      <c r="E17">
        <f>BAWANA!AQ17</f>
        <v>0</v>
      </c>
      <c r="F17">
        <f t="shared" si="4"/>
        <v>592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150</v>
      </c>
      <c r="E18">
        <f>BAWANA!AQ18</f>
        <v>0</v>
      </c>
      <c r="F18">
        <f t="shared" si="4"/>
        <v>592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150</v>
      </c>
      <c r="E19">
        <f>BAWANA!AQ19</f>
        <v>0</v>
      </c>
      <c r="F19">
        <f t="shared" si="4"/>
        <v>592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150</v>
      </c>
      <c r="E20">
        <f>BAWANA!AQ20</f>
        <v>0</v>
      </c>
      <c r="F20">
        <f t="shared" si="4"/>
        <v>592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150</v>
      </c>
      <c r="E21">
        <f>BAWANA!AQ21</f>
        <v>0</v>
      </c>
      <c r="F21">
        <f t="shared" si="4"/>
        <v>592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150</v>
      </c>
      <c r="E22">
        <f>BAWANA!AQ22</f>
        <v>0</v>
      </c>
      <c r="F22">
        <f t="shared" si="4"/>
        <v>592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150</v>
      </c>
      <c r="E23">
        <f>BAWANA!AQ23</f>
        <v>0</v>
      </c>
      <c r="F23">
        <f t="shared" si="4"/>
        <v>592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190</v>
      </c>
      <c r="E24">
        <f>BAWANA!AQ24</f>
        <v>0</v>
      </c>
      <c r="F24">
        <f t="shared" si="4"/>
        <v>592</v>
      </c>
      <c r="G24">
        <f t="shared" si="5"/>
        <v>190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190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70</v>
      </c>
      <c r="U24" s="114">
        <f t="shared" si="2"/>
        <v>190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150</v>
      </c>
      <c r="E25">
        <f>BAWANA!AQ25</f>
        <v>0</v>
      </c>
      <c r="F25">
        <f t="shared" si="4"/>
        <v>592</v>
      </c>
      <c r="G25">
        <f t="shared" si="5"/>
        <v>150</v>
      </c>
      <c r="H25" s="112"/>
      <c r="I25">
        <f>BRPL_EOD!AM25+BRPL_EOD!AN25</f>
        <v>80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150</v>
      </c>
      <c r="O25" s="112">
        <f t="shared" si="1"/>
        <v>0</v>
      </c>
      <c r="P25">
        <v>80</v>
      </c>
      <c r="Q25">
        <v>0</v>
      </c>
      <c r="R25">
        <v>0</v>
      </c>
      <c r="S25">
        <v>0</v>
      </c>
      <c r="T25">
        <v>70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150</v>
      </c>
      <c r="E26">
        <f>BAWANA!AQ26</f>
        <v>0</v>
      </c>
      <c r="F26">
        <f t="shared" si="4"/>
        <v>592</v>
      </c>
      <c r="G26">
        <f t="shared" si="5"/>
        <v>150</v>
      </c>
      <c r="H26" s="112"/>
      <c r="I26">
        <f>BRPL_EOD!AM26+BRPL_EOD!AN26</f>
        <v>80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150</v>
      </c>
      <c r="O26" s="112">
        <f t="shared" si="1"/>
        <v>0</v>
      </c>
      <c r="P26">
        <v>80</v>
      </c>
      <c r="Q26">
        <v>0</v>
      </c>
      <c r="R26">
        <v>0</v>
      </c>
      <c r="S26">
        <v>0</v>
      </c>
      <c r="T26">
        <v>70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150</v>
      </c>
      <c r="E27">
        <f>BAWANA!AQ27</f>
        <v>0</v>
      </c>
      <c r="F27">
        <f t="shared" si="4"/>
        <v>592</v>
      </c>
      <c r="G27">
        <f t="shared" si="5"/>
        <v>150</v>
      </c>
      <c r="H27" s="112"/>
      <c r="I27">
        <f>BRPL_EOD!AM27+BRPL_EOD!AN27</f>
        <v>80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150</v>
      </c>
      <c r="O27" s="112">
        <f t="shared" si="1"/>
        <v>0</v>
      </c>
      <c r="P27">
        <v>80</v>
      </c>
      <c r="Q27">
        <v>0</v>
      </c>
      <c r="R27">
        <v>0</v>
      </c>
      <c r="S27">
        <v>0</v>
      </c>
      <c r="T27">
        <v>70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150</v>
      </c>
      <c r="E28">
        <f>BAWANA!AQ28</f>
        <v>0</v>
      </c>
      <c r="F28">
        <f t="shared" si="4"/>
        <v>592</v>
      </c>
      <c r="G28">
        <f t="shared" si="5"/>
        <v>150</v>
      </c>
      <c r="H28" s="112"/>
      <c r="I28">
        <f>BRPL_EOD!AM28+BRPL_EOD!AN28</f>
        <v>80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150</v>
      </c>
      <c r="O28" s="112">
        <f t="shared" si="1"/>
        <v>0</v>
      </c>
      <c r="P28">
        <v>80</v>
      </c>
      <c r="Q28">
        <v>0</v>
      </c>
      <c r="R28">
        <v>0</v>
      </c>
      <c r="S28">
        <v>0</v>
      </c>
      <c r="T28">
        <v>70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150</v>
      </c>
      <c r="E29">
        <f>BAWANA!AQ29</f>
        <v>0</v>
      </c>
      <c r="F29">
        <f t="shared" si="4"/>
        <v>592</v>
      </c>
      <c r="G29">
        <f t="shared" si="5"/>
        <v>150</v>
      </c>
      <c r="H29" s="112"/>
      <c r="I29">
        <f>BRPL_EOD!AM29+BRPL_EOD!AN29</f>
        <v>80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150</v>
      </c>
      <c r="O29" s="112">
        <f t="shared" si="1"/>
        <v>0</v>
      </c>
      <c r="P29">
        <v>80</v>
      </c>
      <c r="Q29">
        <v>0</v>
      </c>
      <c r="R29">
        <v>0</v>
      </c>
      <c r="S29">
        <v>0</v>
      </c>
      <c r="T29">
        <v>70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150</v>
      </c>
      <c r="E30">
        <f>BAWANA!AQ30</f>
        <v>0</v>
      </c>
      <c r="F30">
        <f t="shared" si="4"/>
        <v>592</v>
      </c>
      <c r="G30">
        <f t="shared" si="5"/>
        <v>150</v>
      </c>
      <c r="H30" s="112"/>
      <c r="I30">
        <f>BRPL_EOD!AM30+BRPL_EOD!AN30</f>
        <v>80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150</v>
      </c>
      <c r="O30" s="112">
        <f t="shared" si="1"/>
        <v>0</v>
      </c>
      <c r="P30">
        <v>80</v>
      </c>
      <c r="Q30">
        <v>0</v>
      </c>
      <c r="R30">
        <v>0</v>
      </c>
      <c r="S30">
        <v>0</v>
      </c>
      <c r="T30">
        <v>70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150</v>
      </c>
      <c r="E31">
        <f>BAWANA!AQ31</f>
        <v>0</v>
      </c>
      <c r="F31">
        <f t="shared" si="4"/>
        <v>592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150</v>
      </c>
      <c r="E32">
        <f>BAWANA!AQ32</f>
        <v>0</v>
      </c>
      <c r="F32">
        <f t="shared" si="4"/>
        <v>592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150</v>
      </c>
      <c r="E33">
        <f>BAWANA!AQ33</f>
        <v>0</v>
      </c>
      <c r="F33">
        <f t="shared" si="4"/>
        <v>592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150</v>
      </c>
      <c r="E34">
        <f>BAWANA!AQ34</f>
        <v>0</v>
      </c>
      <c r="F34">
        <f t="shared" si="4"/>
        <v>592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150</v>
      </c>
      <c r="E35">
        <f>BAWANA!AQ35</f>
        <v>0</v>
      </c>
      <c r="F35">
        <f t="shared" si="4"/>
        <v>592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150</v>
      </c>
      <c r="E36">
        <f>BAWANA!AQ36</f>
        <v>0</v>
      </c>
      <c r="F36">
        <f t="shared" si="4"/>
        <v>592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150</v>
      </c>
      <c r="E37">
        <f>BAWANA!AQ37</f>
        <v>0</v>
      </c>
      <c r="F37">
        <f t="shared" si="4"/>
        <v>592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150</v>
      </c>
      <c r="E38">
        <f>BAWANA!AQ38</f>
        <v>0</v>
      </c>
      <c r="F38">
        <f t="shared" si="4"/>
        <v>592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150</v>
      </c>
      <c r="E39">
        <f>BAWANA!AQ39</f>
        <v>0</v>
      </c>
      <c r="F39">
        <f t="shared" si="4"/>
        <v>592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150</v>
      </c>
      <c r="E40">
        <f>BAWANA!AQ40</f>
        <v>0</v>
      </c>
      <c r="F40">
        <f t="shared" si="4"/>
        <v>592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150</v>
      </c>
      <c r="E41">
        <f>BAWANA!AQ41</f>
        <v>0</v>
      </c>
      <c r="F41">
        <f t="shared" si="4"/>
        <v>592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150</v>
      </c>
      <c r="E42">
        <f>BAWANA!AQ42</f>
        <v>0</v>
      </c>
      <c r="F42">
        <f t="shared" si="4"/>
        <v>592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150</v>
      </c>
      <c r="E43">
        <f>BAWANA!AQ43</f>
        <v>0</v>
      </c>
      <c r="F43">
        <f t="shared" si="4"/>
        <v>592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150</v>
      </c>
      <c r="E44">
        <f>BAWANA!AQ44</f>
        <v>0</v>
      </c>
      <c r="F44">
        <f t="shared" si="4"/>
        <v>592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150</v>
      </c>
      <c r="E45">
        <f>BAWANA!AQ45</f>
        <v>0</v>
      </c>
      <c r="F45">
        <f t="shared" si="4"/>
        <v>592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150</v>
      </c>
      <c r="E46">
        <f>BAWANA!AQ46</f>
        <v>0</v>
      </c>
      <c r="F46">
        <f t="shared" si="4"/>
        <v>592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150</v>
      </c>
      <c r="E47">
        <f>BAWANA!AQ47</f>
        <v>0</v>
      </c>
      <c r="F47">
        <f t="shared" si="4"/>
        <v>592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150</v>
      </c>
      <c r="E48">
        <f>BAWANA!AQ48</f>
        <v>0</v>
      </c>
      <c r="F48">
        <f t="shared" si="4"/>
        <v>592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150</v>
      </c>
      <c r="E49">
        <f>BAWANA!AQ49</f>
        <v>0</v>
      </c>
      <c r="F49">
        <f t="shared" si="4"/>
        <v>592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150</v>
      </c>
      <c r="E50">
        <f>BAWANA!AQ50</f>
        <v>0</v>
      </c>
      <c r="F50">
        <f t="shared" si="4"/>
        <v>592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150</v>
      </c>
      <c r="E51">
        <f>BAWANA!AQ51</f>
        <v>0</v>
      </c>
      <c r="F51">
        <f t="shared" si="4"/>
        <v>592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150</v>
      </c>
      <c r="E52">
        <f>BAWANA!AQ52</f>
        <v>0</v>
      </c>
      <c r="F52">
        <f t="shared" si="4"/>
        <v>592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150</v>
      </c>
      <c r="E53">
        <f>BAWANA!AQ53</f>
        <v>0</v>
      </c>
      <c r="F53">
        <f t="shared" si="4"/>
        <v>592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150</v>
      </c>
      <c r="E54">
        <f>BAWANA!AQ54</f>
        <v>0</v>
      </c>
      <c r="F54">
        <f t="shared" si="4"/>
        <v>592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150</v>
      </c>
      <c r="E55">
        <f>BAWANA!AQ55</f>
        <v>0</v>
      </c>
      <c r="F55">
        <f t="shared" si="4"/>
        <v>592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150</v>
      </c>
      <c r="E56">
        <f>BAWANA!AQ56</f>
        <v>0</v>
      </c>
      <c r="F56">
        <f t="shared" si="4"/>
        <v>592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150</v>
      </c>
      <c r="E57">
        <f>BAWANA!AQ57</f>
        <v>0</v>
      </c>
      <c r="F57">
        <f t="shared" si="4"/>
        <v>592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150</v>
      </c>
      <c r="E58">
        <f>BAWANA!AQ58</f>
        <v>0</v>
      </c>
      <c r="F58">
        <f t="shared" si="4"/>
        <v>592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150</v>
      </c>
      <c r="E59">
        <f>BAWANA!AQ59</f>
        <v>0</v>
      </c>
      <c r="F59">
        <f t="shared" si="4"/>
        <v>592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150</v>
      </c>
      <c r="E60">
        <f>BAWANA!AQ60</f>
        <v>0</v>
      </c>
      <c r="F60">
        <f t="shared" si="4"/>
        <v>592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150</v>
      </c>
      <c r="E61">
        <f>BAWANA!AQ61</f>
        <v>0</v>
      </c>
      <c r="F61">
        <f t="shared" si="4"/>
        <v>592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150</v>
      </c>
      <c r="E62">
        <f>BAWANA!AQ62</f>
        <v>0</v>
      </c>
      <c r="F62">
        <f t="shared" si="4"/>
        <v>592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150</v>
      </c>
      <c r="E63">
        <f>BAWANA!AQ63</f>
        <v>0</v>
      </c>
      <c r="F63">
        <f t="shared" si="4"/>
        <v>592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150</v>
      </c>
      <c r="E64">
        <f>BAWANA!AQ64</f>
        <v>0</v>
      </c>
      <c r="F64">
        <f t="shared" si="4"/>
        <v>592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150</v>
      </c>
      <c r="E65">
        <f>BAWANA!AQ65</f>
        <v>0</v>
      </c>
      <c r="F65">
        <f t="shared" si="4"/>
        <v>592</v>
      </c>
      <c r="G65">
        <f t="shared" si="5"/>
        <v>150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150</v>
      </c>
      <c r="E66">
        <f>BAWANA!AQ66</f>
        <v>0</v>
      </c>
      <c r="F66">
        <f t="shared" si="4"/>
        <v>592</v>
      </c>
      <c r="G66">
        <f t="shared" si="5"/>
        <v>150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150</v>
      </c>
      <c r="E67">
        <f>BAWANA!AQ67</f>
        <v>0</v>
      </c>
      <c r="F67">
        <f t="shared" si="4"/>
        <v>592</v>
      </c>
      <c r="G67">
        <f t="shared" si="5"/>
        <v>150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150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150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150</v>
      </c>
      <c r="E69">
        <f>BAWANA!AQ69</f>
        <v>0</v>
      </c>
      <c r="F69">
        <f t="shared" si="11"/>
        <v>592</v>
      </c>
      <c r="G69">
        <f t="shared" si="12"/>
        <v>150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230</v>
      </c>
      <c r="E70">
        <f>BAWANA!AQ70</f>
        <v>0</v>
      </c>
      <c r="F70">
        <f t="shared" si="11"/>
        <v>592</v>
      </c>
      <c r="G70">
        <f t="shared" si="12"/>
        <v>230</v>
      </c>
      <c r="H70" s="112"/>
      <c r="I70">
        <f>BRPL_EOD!AM70+BRPL_EOD!AN70</f>
        <v>200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230</v>
      </c>
      <c r="O70" s="112">
        <f t="shared" si="8"/>
        <v>0</v>
      </c>
      <c r="P70">
        <v>200</v>
      </c>
      <c r="Q70">
        <v>0</v>
      </c>
      <c r="R70">
        <v>0</v>
      </c>
      <c r="S70">
        <v>0</v>
      </c>
      <c r="T70">
        <v>30</v>
      </c>
      <c r="U70" s="114">
        <f t="shared" si="9"/>
        <v>230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320</v>
      </c>
      <c r="E71">
        <f>BAWANA!AQ71</f>
        <v>0</v>
      </c>
      <c r="F71">
        <f t="shared" si="11"/>
        <v>592</v>
      </c>
      <c r="G71">
        <f t="shared" si="12"/>
        <v>320</v>
      </c>
      <c r="H71" s="112"/>
      <c r="I71">
        <f>BRPL_EOD!AM71+BRPL_EOD!AN71</f>
        <v>290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320</v>
      </c>
      <c r="O71" s="112">
        <f t="shared" si="8"/>
        <v>0</v>
      </c>
      <c r="P71">
        <v>290</v>
      </c>
      <c r="Q71">
        <v>0</v>
      </c>
      <c r="R71">
        <v>0</v>
      </c>
      <c r="S71">
        <v>0</v>
      </c>
      <c r="T71">
        <v>30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320</v>
      </c>
      <c r="E72">
        <f>BAWANA!AQ72</f>
        <v>0</v>
      </c>
      <c r="F72">
        <f t="shared" si="11"/>
        <v>592</v>
      </c>
      <c r="G72">
        <f t="shared" si="12"/>
        <v>320</v>
      </c>
      <c r="H72" s="112"/>
      <c r="I72">
        <f>BRPL_EOD!AM72+BRPL_EOD!AN72</f>
        <v>290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320</v>
      </c>
      <c r="O72" s="112">
        <f t="shared" si="8"/>
        <v>0</v>
      </c>
      <c r="P72">
        <v>290</v>
      </c>
      <c r="Q72">
        <v>0</v>
      </c>
      <c r="R72">
        <v>0</v>
      </c>
      <c r="S72">
        <v>0</v>
      </c>
      <c r="T72">
        <v>30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320</v>
      </c>
      <c r="E73">
        <f>BAWANA!AQ73</f>
        <v>0</v>
      </c>
      <c r="F73">
        <f t="shared" si="11"/>
        <v>592</v>
      </c>
      <c r="G73">
        <f t="shared" si="12"/>
        <v>320</v>
      </c>
      <c r="H73" s="112"/>
      <c r="I73">
        <f>BRPL_EOD!AM73+BRPL_EOD!AN73</f>
        <v>290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320</v>
      </c>
      <c r="O73" s="112">
        <f t="shared" si="8"/>
        <v>0</v>
      </c>
      <c r="P73">
        <v>290</v>
      </c>
      <c r="Q73">
        <v>0</v>
      </c>
      <c r="R73">
        <v>0</v>
      </c>
      <c r="S73">
        <v>0</v>
      </c>
      <c r="T73">
        <v>30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320</v>
      </c>
      <c r="E74">
        <f>BAWANA!AQ74</f>
        <v>0</v>
      </c>
      <c r="F74">
        <f t="shared" si="11"/>
        <v>592</v>
      </c>
      <c r="G74">
        <f t="shared" si="12"/>
        <v>320</v>
      </c>
      <c r="H74" s="112"/>
      <c r="I74">
        <f>BRPL_EOD!AM74+BRPL_EOD!AN74</f>
        <v>290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320</v>
      </c>
      <c r="O74" s="112">
        <f t="shared" si="8"/>
        <v>0</v>
      </c>
      <c r="P74">
        <v>290</v>
      </c>
      <c r="Q74">
        <v>0</v>
      </c>
      <c r="R74">
        <v>0</v>
      </c>
      <c r="S74">
        <v>0</v>
      </c>
      <c r="T74">
        <v>30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300</v>
      </c>
      <c r="E75">
        <f>BAWANA!AQ75</f>
        <v>0</v>
      </c>
      <c r="F75">
        <f t="shared" si="11"/>
        <v>592</v>
      </c>
      <c r="G75">
        <f t="shared" si="12"/>
        <v>300</v>
      </c>
      <c r="H75" s="112"/>
      <c r="I75">
        <f>BRPL_EOD!AM75+BRPL_EOD!AN75</f>
        <v>270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300</v>
      </c>
      <c r="O75" s="112">
        <f t="shared" si="8"/>
        <v>0</v>
      </c>
      <c r="P75">
        <v>270</v>
      </c>
      <c r="Q75">
        <v>0</v>
      </c>
      <c r="R75">
        <v>0</v>
      </c>
      <c r="S75">
        <v>0</v>
      </c>
      <c r="T75">
        <v>30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300</v>
      </c>
      <c r="E76">
        <f>BAWANA!AQ76</f>
        <v>0</v>
      </c>
      <c r="F76">
        <f t="shared" si="11"/>
        <v>592</v>
      </c>
      <c r="G76">
        <f t="shared" si="12"/>
        <v>300</v>
      </c>
      <c r="H76" s="112"/>
      <c r="I76">
        <f>BRPL_EOD!AM76+BRPL_EOD!AN76</f>
        <v>270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300</v>
      </c>
      <c r="O76" s="112">
        <f t="shared" si="8"/>
        <v>0</v>
      </c>
      <c r="P76">
        <v>270</v>
      </c>
      <c r="Q76">
        <v>0</v>
      </c>
      <c r="R76">
        <v>0</v>
      </c>
      <c r="S76">
        <v>0</v>
      </c>
      <c r="T76">
        <v>30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245</v>
      </c>
      <c r="E77">
        <f>BAWANA!AQ77</f>
        <v>0</v>
      </c>
      <c r="F77">
        <f t="shared" si="11"/>
        <v>592</v>
      </c>
      <c r="G77">
        <f t="shared" si="12"/>
        <v>245</v>
      </c>
      <c r="H77" s="112"/>
      <c r="I77">
        <f>BRPL_EOD!AM77+BRPL_EOD!AN77</f>
        <v>215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245</v>
      </c>
      <c r="O77" s="112">
        <f t="shared" si="8"/>
        <v>0</v>
      </c>
      <c r="P77">
        <v>215</v>
      </c>
      <c r="Q77">
        <v>0</v>
      </c>
      <c r="R77">
        <v>0</v>
      </c>
      <c r="S77">
        <v>0</v>
      </c>
      <c r="T77">
        <v>30</v>
      </c>
      <c r="U77" s="114">
        <f t="shared" si="9"/>
        <v>245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235</v>
      </c>
      <c r="E78">
        <f>BAWANA!AQ78</f>
        <v>0</v>
      </c>
      <c r="F78">
        <f t="shared" si="11"/>
        <v>592</v>
      </c>
      <c r="G78">
        <f t="shared" si="12"/>
        <v>235</v>
      </c>
      <c r="H78" s="112"/>
      <c r="I78">
        <f>BRPL_EOD!AM78+BRPL_EOD!AN78</f>
        <v>205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235</v>
      </c>
      <c r="O78" s="112">
        <f t="shared" si="8"/>
        <v>0</v>
      </c>
      <c r="P78">
        <v>205</v>
      </c>
      <c r="Q78">
        <v>0</v>
      </c>
      <c r="R78">
        <v>0</v>
      </c>
      <c r="S78">
        <v>0</v>
      </c>
      <c r="T78">
        <v>30</v>
      </c>
      <c r="U78" s="114">
        <f t="shared" si="9"/>
        <v>235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250</v>
      </c>
      <c r="E79">
        <f>BAWANA!AQ79</f>
        <v>0</v>
      </c>
      <c r="F79">
        <f t="shared" si="11"/>
        <v>592</v>
      </c>
      <c r="G79">
        <f t="shared" si="12"/>
        <v>250</v>
      </c>
      <c r="H79" s="112"/>
      <c r="I79">
        <f>BRPL_EOD!AM79+BRPL_EOD!AN79</f>
        <v>220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250</v>
      </c>
      <c r="O79" s="112">
        <f t="shared" si="8"/>
        <v>0</v>
      </c>
      <c r="P79">
        <v>220</v>
      </c>
      <c r="Q79">
        <v>0</v>
      </c>
      <c r="R79">
        <v>0</v>
      </c>
      <c r="S79">
        <v>0</v>
      </c>
      <c r="T79">
        <v>30</v>
      </c>
      <c r="U79" s="114">
        <f t="shared" si="9"/>
        <v>250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230</v>
      </c>
      <c r="E80">
        <f>BAWANA!AQ80</f>
        <v>0</v>
      </c>
      <c r="F80">
        <f t="shared" si="11"/>
        <v>592</v>
      </c>
      <c r="G80">
        <f t="shared" si="12"/>
        <v>230</v>
      </c>
      <c r="H80" s="112"/>
      <c r="I80">
        <f>BRPL_EOD!AM80+BRPL_EOD!AN80</f>
        <v>200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230</v>
      </c>
      <c r="O80" s="112">
        <f t="shared" si="8"/>
        <v>0</v>
      </c>
      <c r="P80">
        <v>200</v>
      </c>
      <c r="Q80">
        <v>0</v>
      </c>
      <c r="R80">
        <v>0</v>
      </c>
      <c r="S80">
        <v>0</v>
      </c>
      <c r="T80">
        <v>30</v>
      </c>
      <c r="U80" s="114">
        <f t="shared" si="9"/>
        <v>230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230</v>
      </c>
      <c r="E81">
        <f>BAWANA!AQ81</f>
        <v>0</v>
      </c>
      <c r="F81">
        <f t="shared" si="11"/>
        <v>592</v>
      </c>
      <c r="G81">
        <f t="shared" si="12"/>
        <v>230</v>
      </c>
      <c r="H81" s="112"/>
      <c r="I81">
        <f>BRPL_EOD!AM81+BRPL_EOD!AN81</f>
        <v>200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230</v>
      </c>
      <c r="O81" s="112">
        <f t="shared" si="8"/>
        <v>0</v>
      </c>
      <c r="P81">
        <v>200</v>
      </c>
      <c r="Q81">
        <v>0</v>
      </c>
      <c r="R81">
        <v>0</v>
      </c>
      <c r="S81">
        <v>0</v>
      </c>
      <c r="T81">
        <v>30</v>
      </c>
      <c r="U81" s="114">
        <f t="shared" si="9"/>
        <v>230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260</v>
      </c>
      <c r="E82">
        <f>BAWANA!AQ82</f>
        <v>0</v>
      </c>
      <c r="F82">
        <f t="shared" si="11"/>
        <v>592</v>
      </c>
      <c r="G82">
        <f t="shared" si="12"/>
        <v>260</v>
      </c>
      <c r="H82" s="112"/>
      <c r="I82">
        <f>BRPL_EOD!AM82+BRPL_EOD!AN82</f>
        <v>230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260</v>
      </c>
      <c r="O82" s="112">
        <f t="shared" si="8"/>
        <v>0</v>
      </c>
      <c r="P82">
        <v>230</v>
      </c>
      <c r="Q82">
        <v>0</v>
      </c>
      <c r="R82">
        <v>0</v>
      </c>
      <c r="S82">
        <v>0</v>
      </c>
      <c r="T82">
        <v>30</v>
      </c>
      <c r="U82" s="114">
        <f t="shared" si="9"/>
        <v>260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210</v>
      </c>
      <c r="E83">
        <f>BAWANA!AQ83</f>
        <v>0</v>
      </c>
      <c r="F83">
        <f t="shared" si="11"/>
        <v>592</v>
      </c>
      <c r="G83">
        <f t="shared" si="12"/>
        <v>210</v>
      </c>
      <c r="H83" s="112"/>
      <c r="I83">
        <f>BRPL_EOD!AM83+BRPL_EOD!AN83</f>
        <v>180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210</v>
      </c>
      <c r="O83" s="112">
        <f t="shared" si="8"/>
        <v>0</v>
      </c>
      <c r="P83">
        <v>180</v>
      </c>
      <c r="Q83">
        <v>0</v>
      </c>
      <c r="R83">
        <v>0</v>
      </c>
      <c r="S83">
        <v>0</v>
      </c>
      <c r="T83">
        <v>30</v>
      </c>
      <c r="U83" s="114">
        <f t="shared" si="9"/>
        <v>210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190</v>
      </c>
      <c r="E84">
        <f>BAWANA!AQ84</f>
        <v>0</v>
      </c>
      <c r="F84">
        <f t="shared" si="11"/>
        <v>592</v>
      </c>
      <c r="G84">
        <f t="shared" si="12"/>
        <v>190</v>
      </c>
      <c r="H84" s="112"/>
      <c r="I84">
        <f>BRPL_EOD!AM84+BRPL_EOD!AN84</f>
        <v>160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190</v>
      </c>
      <c r="O84" s="112">
        <f t="shared" si="8"/>
        <v>0</v>
      </c>
      <c r="P84">
        <v>160</v>
      </c>
      <c r="Q84">
        <v>0</v>
      </c>
      <c r="R84">
        <v>0</v>
      </c>
      <c r="S84">
        <v>0</v>
      </c>
      <c r="T84">
        <v>30</v>
      </c>
      <c r="U84" s="114">
        <f t="shared" si="9"/>
        <v>190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190</v>
      </c>
      <c r="E85">
        <f>BAWANA!AQ85</f>
        <v>0</v>
      </c>
      <c r="F85">
        <f t="shared" si="11"/>
        <v>592</v>
      </c>
      <c r="G85">
        <f t="shared" si="12"/>
        <v>190</v>
      </c>
      <c r="H85" s="112"/>
      <c r="I85">
        <f>BRPL_EOD!AM85+BRPL_EOD!AN85</f>
        <v>160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190</v>
      </c>
      <c r="O85" s="112">
        <f t="shared" si="8"/>
        <v>0</v>
      </c>
      <c r="P85">
        <v>160</v>
      </c>
      <c r="Q85">
        <v>0</v>
      </c>
      <c r="R85">
        <v>0</v>
      </c>
      <c r="S85">
        <v>0</v>
      </c>
      <c r="T85">
        <v>30</v>
      </c>
      <c r="U85" s="114">
        <f t="shared" si="9"/>
        <v>190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190</v>
      </c>
      <c r="E86">
        <f>BAWANA!AQ86</f>
        <v>0</v>
      </c>
      <c r="F86">
        <f t="shared" si="11"/>
        <v>592</v>
      </c>
      <c r="G86">
        <f t="shared" si="12"/>
        <v>190</v>
      </c>
      <c r="H86" s="112"/>
      <c r="I86">
        <f>BRPL_EOD!AM86+BRPL_EOD!AN86</f>
        <v>160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190</v>
      </c>
      <c r="O86" s="112">
        <f t="shared" si="8"/>
        <v>0</v>
      </c>
      <c r="P86">
        <v>160</v>
      </c>
      <c r="Q86">
        <v>0</v>
      </c>
      <c r="R86">
        <v>0</v>
      </c>
      <c r="S86">
        <v>0</v>
      </c>
      <c r="T86">
        <v>30</v>
      </c>
      <c r="U86" s="114">
        <f t="shared" si="9"/>
        <v>190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190</v>
      </c>
      <c r="E87">
        <f>BAWANA!AQ87</f>
        <v>0</v>
      </c>
      <c r="F87">
        <f t="shared" si="11"/>
        <v>592</v>
      </c>
      <c r="G87">
        <f t="shared" si="12"/>
        <v>190</v>
      </c>
      <c r="H87" s="112"/>
      <c r="I87">
        <f>BRPL_EOD!AM87+BRPL_EOD!AN87</f>
        <v>160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190</v>
      </c>
      <c r="O87" s="112">
        <f t="shared" si="8"/>
        <v>0</v>
      </c>
      <c r="P87">
        <v>160</v>
      </c>
      <c r="Q87">
        <v>0</v>
      </c>
      <c r="R87">
        <v>0</v>
      </c>
      <c r="S87">
        <v>0</v>
      </c>
      <c r="T87">
        <v>30</v>
      </c>
      <c r="U87" s="114">
        <f t="shared" si="9"/>
        <v>190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190</v>
      </c>
      <c r="E88">
        <f>BAWANA!AQ88</f>
        <v>0</v>
      </c>
      <c r="F88">
        <f t="shared" si="11"/>
        <v>592</v>
      </c>
      <c r="G88">
        <f t="shared" si="12"/>
        <v>190</v>
      </c>
      <c r="H88" s="112"/>
      <c r="I88">
        <f>BRPL_EOD!AM88+BRPL_EOD!AN88</f>
        <v>160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190</v>
      </c>
      <c r="O88" s="112">
        <f t="shared" si="8"/>
        <v>0</v>
      </c>
      <c r="P88">
        <v>160</v>
      </c>
      <c r="Q88">
        <v>0</v>
      </c>
      <c r="R88">
        <v>0</v>
      </c>
      <c r="S88">
        <v>0</v>
      </c>
      <c r="T88">
        <v>30</v>
      </c>
      <c r="U88" s="114">
        <f t="shared" si="9"/>
        <v>190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190</v>
      </c>
      <c r="E89">
        <f>BAWANA!AQ89</f>
        <v>0</v>
      </c>
      <c r="F89">
        <f t="shared" si="11"/>
        <v>592</v>
      </c>
      <c r="G89">
        <f t="shared" si="12"/>
        <v>190</v>
      </c>
      <c r="H89" s="112"/>
      <c r="I89">
        <f>BRPL_EOD!AM89+BRPL_EOD!AN89</f>
        <v>160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190</v>
      </c>
      <c r="O89" s="112">
        <f t="shared" si="8"/>
        <v>0</v>
      </c>
      <c r="P89">
        <v>160</v>
      </c>
      <c r="Q89">
        <v>0</v>
      </c>
      <c r="R89">
        <v>0</v>
      </c>
      <c r="S89">
        <v>0</v>
      </c>
      <c r="T89">
        <v>30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190</v>
      </c>
      <c r="E90">
        <f>BAWANA!AQ90</f>
        <v>0</v>
      </c>
      <c r="F90">
        <f t="shared" si="11"/>
        <v>592</v>
      </c>
      <c r="G90">
        <f t="shared" si="12"/>
        <v>190</v>
      </c>
      <c r="H90" s="112"/>
      <c r="I90">
        <f>BRPL_EOD!AM90+BRPL_EOD!AN90</f>
        <v>160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190</v>
      </c>
      <c r="O90" s="112">
        <f t="shared" si="8"/>
        <v>0</v>
      </c>
      <c r="P90">
        <v>160</v>
      </c>
      <c r="Q90">
        <v>0</v>
      </c>
      <c r="R90">
        <v>0</v>
      </c>
      <c r="S90">
        <v>0</v>
      </c>
      <c r="T90">
        <v>30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190</v>
      </c>
      <c r="E91">
        <f>BAWANA!AQ91</f>
        <v>0</v>
      </c>
      <c r="F91">
        <f t="shared" si="11"/>
        <v>592</v>
      </c>
      <c r="G91">
        <f t="shared" si="12"/>
        <v>190</v>
      </c>
      <c r="H91" s="112"/>
      <c r="I91">
        <f>BRPL_EOD!AM91+BRPL_EOD!AN91</f>
        <v>160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190</v>
      </c>
      <c r="O91" s="112">
        <f t="shared" si="8"/>
        <v>0</v>
      </c>
      <c r="P91">
        <v>160</v>
      </c>
      <c r="Q91">
        <v>0</v>
      </c>
      <c r="R91">
        <v>0</v>
      </c>
      <c r="S91">
        <v>0</v>
      </c>
      <c r="T91">
        <v>30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190</v>
      </c>
      <c r="E92">
        <f>BAWANA!AQ92</f>
        <v>0</v>
      </c>
      <c r="F92">
        <f t="shared" si="11"/>
        <v>592</v>
      </c>
      <c r="G92">
        <f t="shared" si="12"/>
        <v>190</v>
      </c>
      <c r="H92" s="112"/>
      <c r="I92">
        <f>BRPL_EOD!AM92+BRPL_EOD!AN92</f>
        <v>160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190</v>
      </c>
      <c r="O92" s="112">
        <f t="shared" si="8"/>
        <v>0</v>
      </c>
      <c r="P92">
        <v>160</v>
      </c>
      <c r="Q92">
        <v>0</v>
      </c>
      <c r="R92">
        <v>0</v>
      </c>
      <c r="S92">
        <v>0</v>
      </c>
      <c r="T92">
        <v>30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190</v>
      </c>
      <c r="E93">
        <f>BAWANA!AQ93</f>
        <v>0</v>
      </c>
      <c r="F93">
        <f t="shared" si="11"/>
        <v>592</v>
      </c>
      <c r="G93">
        <f t="shared" si="12"/>
        <v>190</v>
      </c>
      <c r="H93" s="112"/>
      <c r="I93">
        <f>BRPL_EOD!AM93+BRPL_EOD!AN93</f>
        <v>160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190</v>
      </c>
      <c r="O93" s="112">
        <f t="shared" si="8"/>
        <v>0</v>
      </c>
      <c r="P93">
        <v>160</v>
      </c>
      <c r="Q93">
        <v>0</v>
      </c>
      <c r="R93">
        <v>0</v>
      </c>
      <c r="S93">
        <v>0</v>
      </c>
      <c r="T93">
        <v>30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190</v>
      </c>
      <c r="E94">
        <f>BAWANA!AQ94</f>
        <v>0</v>
      </c>
      <c r="F94">
        <f t="shared" si="11"/>
        <v>592</v>
      </c>
      <c r="G94">
        <f t="shared" si="12"/>
        <v>190</v>
      </c>
      <c r="H94" s="112"/>
      <c r="I94">
        <f>BRPL_EOD!AM94+BRPL_EOD!AN94</f>
        <v>160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190</v>
      </c>
      <c r="O94" s="112">
        <f t="shared" si="8"/>
        <v>0</v>
      </c>
      <c r="P94">
        <v>160</v>
      </c>
      <c r="Q94">
        <v>0</v>
      </c>
      <c r="R94">
        <v>0</v>
      </c>
      <c r="S94">
        <v>0</v>
      </c>
      <c r="T94">
        <v>30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190</v>
      </c>
      <c r="E95">
        <f>BAWANA!AQ95</f>
        <v>0</v>
      </c>
      <c r="F95">
        <f t="shared" si="11"/>
        <v>592</v>
      </c>
      <c r="G95">
        <f t="shared" si="12"/>
        <v>190</v>
      </c>
      <c r="H95" s="112"/>
      <c r="I95">
        <f>BRPL_EOD!AM95+BRPL_EOD!AN95</f>
        <v>160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190</v>
      </c>
      <c r="O95" s="112">
        <f t="shared" si="8"/>
        <v>0</v>
      </c>
      <c r="P95">
        <v>160</v>
      </c>
      <c r="Q95">
        <v>0</v>
      </c>
      <c r="R95">
        <v>0</v>
      </c>
      <c r="S95">
        <v>0</v>
      </c>
      <c r="T95">
        <v>30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190</v>
      </c>
      <c r="E96">
        <f>BAWANA!AQ96</f>
        <v>0</v>
      </c>
      <c r="F96">
        <f t="shared" si="11"/>
        <v>592</v>
      </c>
      <c r="G96">
        <f t="shared" si="12"/>
        <v>190</v>
      </c>
      <c r="H96" s="112"/>
      <c r="I96">
        <f>BRPL_EOD!AM96+BRPL_EOD!AN96</f>
        <v>160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190</v>
      </c>
      <c r="O96" s="112">
        <f t="shared" si="8"/>
        <v>0</v>
      </c>
      <c r="P96">
        <v>160</v>
      </c>
      <c r="Q96">
        <v>0</v>
      </c>
      <c r="R96">
        <v>0</v>
      </c>
      <c r="S96">
        <v>0</v>
      </c>
      <c r="T96">
        <v>30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90</v>
      </c>
      <c r="E97">
        <f>BAWANA!AQ97</f>
        <v>0</v>
      </c>
      <c r="F97">
        <f t="shared" si="11"/>
        <v>592</v>
      </c>
      <c r="G97">
        <f t="shared" si="12"/>
        <v>90</v>
      </c>
      <c r="H97" s="112"/>
      <c r="I97">
        <f>BRPL_EOD!AM97+BRPL_EOD!AN97</f>
        <v>81.290000000000006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8.7100000000000009</v>
      </c>
      <c r="N97">
        <f t="shared" si="7"/>
        <v>90</v>
      </c>
      <c r="O97" s="112">
        <f t="shared" si="8"/>
        <v>0</v>
      </c>
      <c r="P97">
        <v>81.290000000000006</v>
      </c>
      <c r="Q97">
        <v>0</v>
      </c>
      <c r="R97">
        <v>0</v>
      </c>
      <c r="S97">
        <v>0</v>
      </c>
      <c r="T97">
        <v>8.7100000000000009</v>
      </c>
      <c r="U97" s="114">
        <f t="shared" si="9"/>
        <v>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40</v>
      </c>
      <c r="E98">
        <f>BAWANA!AQ98</f>
        <v>0</v>
      </c>
      <c r="F98">
        <f t="shared" si="11"/>
        <v>592</v>
      </c>
      <c r="G98">
        <f t="shared" si="12"/>
        <v>40</v>
      </c>
      <c r="H98" s="112"/>
      <c r="I98">
        <f>BRPL_EOD!AM98+BRPL_EOD!AN98</f>
        <v>35.56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4.4400000000000004</v>
      </c>
      <c r="N98">
        <f t="shared" si="7"/>
        <v>40</v>
      </c>
      <c r="O98" s="112">
        <f t="shared" si="8"/>
        <v>0</v>
      </c>
      <c r="P98">
        <v>35.56</v>
      </c>
      <c r="Q98">
        <v>0</v>
      </c>
      <c r="R98">
        <v>0</v>
      </c>
      <c r="S98">
        <v>0</v>
      </c>
      <c r="T98">
        <v>4.4400000000000004</v>
      </c>
      <c r="U98" s="114">
        <f t="shared" si="9"/>
        <v>40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4.1150000000000002</v>
      </c>
      <c r="E99" s="114">
        <f t="shared" si="14"/>
        <v>0</v>
      </c>
      <c r="F99" s="114">
        <f t="shared" si="14"/>
        <v>14.208</v>
      </c>
      <c r="G99" s="114">
        <f t="shared" si="14"/>
        <v>4.1150000000000002</v>
      </c>
      <c r="H99" s="114"/>
      <c r="I99" s="114">
        <f t="shared" si="14"/>
        <v>3.2967124999999999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0.81828750000000006</v>
      </c>
      <c r="N99" s="114">
        <f t="shared" si="14"/>
        <v>4.1150000000000002</v>
      </c>
      <c r="O99" s="114">
        <f t="shared" si="14"/>
        <v>0</v>
      </c>
      <c r="P99" s="114">
        <f t="shared" si="14"/>
        <v>3.2967124999999999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0.81828750000000006</v>
      </c>
      <c r="U99" s="114">
        <f t="shared" si="14"/>
        <v>4.1150000000000002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37.466999999999999</v>
      </c>
      <c r="G3">
        <v>21.72</v>
      </c>
      <c r="H3">
        <v>0</v>
      </c>
      <c r="I3">
        <v>40.003999999999998</v>
      </c>
      <c r="J3">
        <v>32.880000000000003</v>
      </c>
      <c r="K3">
        <v>341.56456300000002</v>
      </c>
      <c r="L3">
        <v>359.23271999999997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365.625</v>
      </c>
      <c r="V3">
        <v>17.110900000000001</v>
      </c>
      <c r="W3">
        <v>43.704000000000001</v>
      </c>
      <c r="X3">
        <v>98.34375</v>
      </c>
      <c r="Y3">
        <v>0</v>
      </c>
      <c r="Z3">
        <v>0</v>
      </c>
      <c r="AA3">
        <v>0</v>
      </c>
      <c r="AB3">
        <v>13.17004</v>
      </c>
      <c r="AC3">
        <v>0</v>
      </c>
      <c r="AD3">
        <v>1.321</v>
      </c>
      <c r="AE3">
        <v>32.957704</v>
      </c>
      <c r="AF3">
        <v>8.8740000000000006</v>
      </c>
      <c r="AG3">
        <v>41.545200000000001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8.82</v>
      </c>
      <c r="AP3">
        <v>7.0454999999999997</v>
      </c>
      <c r="AQ3">
        <v>0</v>
      </c>
      <c r="AR3">
        <v>19.872</v>
      </c>
      <c r="AS3">
        <v>9.9544800000000002</v>
      </c>
      <c r="AT3">
        <v>20.001799999999999</v>
      </c>
      <c r="AU3">
        <v>0</v>
      </c>
      <c r="AV3">
        <v>0</v>
      </c>
      <c r="AW3">
        <v>5.43</v>
      </c>
      <c r="AX3">
        <v>7.1239999999999997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2223.5903219999991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37.466999999999999</v>
      </c>
      <c r="G4">
        <v>21.72</v>
      </c>
      <c r="H4">
        <v>0</v>
      </c>
      <c r="I4">
        <v>40.003999999999998</v>
      </c>
      <c r="J4">
        <v>32.880000000000003</v>
      </c>
      <c r="K4">
        <v>341.56456300000002</v>
      </c>
      <c r="L4">
        <v>359.23271999999997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371.25</v>
      </c>
      <c r="V4">
        <v>17.375</v>
      </c>
      <c r="W4">
        <v>43.704000000000001</v>
      </c>
      <c r="X4">
        <v>98.34375</v>
      </c>
      <c r="Y4">
        <v>0</v>
      </c>
      <c r="Z4">
        <v>0</v>
      </c>
      <c r="AA4">
        <v>0</v>
      </c>
      <c r="AB4">
        <v>13.17004</v>
      </c>
      <c r="AC4">
        <v>0</v>
      </c>
      <c r="AD4">
        <v>1.321</v>
      </c>
      <c r="AE4">
        <v>32.957704</v>
      </c>
      <c r="AF4">
        <v>8.8740000000000006</v>
      </c>
      <c r="AG4">
        <v>41.545200000000001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8.82</v>
      </c>
      <c r="AP4">
        <v>7.0454999999999997</v>
      </c>
      <c r="AQ4">
        <v>0</v>
      </c>
      <c r="AR4">
        <v>19.872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7.1239999999999997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2251.4223239999992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37.466999999999999</v>
      </c>
      <c r="G5">
        <v>21.72</v>
      </c>
      <c r="H5">
        <v>0</v>
      </c>
      <c r="I5">
        <v>40.003999999999998</v>
      </c>
      <c r="J5">
        <v>32.880000000000003</v>
      </c>
      <c r="K5">
        <v>341.56456300000002</v>
      </c>
      <c r="L5">
        <v>359.23271999999997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376.875</v>
      </c>
      <c r="V5">
        <v>17.375</v>
      </c>
      <c r="W5">
        <v>43.704000000000001</v>
      </c>
      <c r="X5">
        <v>98.34375</v>
      </c>
      <c r="Y5">
        <v>0</v>
      </c>
      <c r="Z5">
        <v>0</v>
      </c>
      <c r="AA5">
        <v>0</v>
      </c>
      <c r="AB5">
        <v>13.17004</v>
      </c>
      <c r="AC5">
        <v>0</v>
      </c>
      <c r="AD5">
        <v>1.321</v>
      </c>
      <c r="AE5">
        <v>32.957704</v>
      </c>
      <c r="AF5">
        <v>8.8740000000000006</v>
      </c>
      <c r="AG5">
        <v>41.545200000000001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8.82</v>
      </c>
      <c r="AP5">
        <v>7.0454999999999997</v>
      </c>
      <c r="AQ5">
        <v>0</v>
      </c>
      <c r="AR5">
        <v>37.536000000000001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7.1239999999999997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2274.7113239999994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37.466999999999999</v>
      </c>
      <c r="G6">
        <v>21.72</v>
      </c>
      <c r="H6">
        <v>0</v>
      </c>
      <c r="I6">
        <v>40.003999999999998</v>
      </c>
      <c r="J6">
        <v>32.880000000000003</v>
      </c>
      <c r="K6">
        <v>341.56456300000002</v>
      </c>
      <c r="L6">
        <v>359.23271999999997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382.5</v>
      </c>
      <c r="V6">
        <v>17.375</v>
      </c>
      <c r="W6">
        <v>43.704000000000001</v>
      </c>
      <c r="X6">
        <v>98.34375</v>
      </c>
      <c r="Y6">
        <v>0</v>
      </c>
      <c r="Z6">
        <v>0</v>
      </c>
      <c r="AA6">
        <v>0</v>
      </c>
      <c r="AB6">
        <v>13.17004</v>
      </c>
      <c r="AC6">
        <v>0</v>
      </c>
      <c r="AD6">
        <v>1.321</v>
      </c>
      <c r="AE6">
        <v>32.957704</v>
      </c>
      <c r="AF6">
        <v>8.8740000000000006</v>
      </c>
      <c r="AG6">
        <v>41.545200000000001</v>
      </c>
      <c r="AH6">
        <v>22.728000000000002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0.78432999999999997</v>
      </c>
      <c r="AO6">
        <v>8.82</v>
      </c>
      <c r="AP6">
        <v>7.0454999999999997</v>
      </c>
      <c r="AQ6">
        <v>0</v>
      </c>
      <c r="AR6">
        <v>37.536000000000001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7.1239999999999997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2280.3363239999994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38.01</v>
      </c>
      <c r="G7">
        <v>21.72</v>
      </c>
      <c r="H7">
        <v>0</v>
      </c>
      <c r="I7">
        <v>40.003999999999998</v>
      </c>
      <c r="J7">
        <v>32.880000000000003</v>
      </c>
      <c r="K7">
        <v>341.56456300000002</v>
      </c>
      <c r="L7">
        <v>359.23271999999997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388.125</v>
      </c>
      <c r="V7">
        <v>17.375</v>
      </c>
      <c r="W7">
        <v>43.704000000000001</v>
      </c>
      <c r="X7">
        <v>98.34375</v>
      </c>
      <c r="Y7">
        <v>0</v>
      </c>
      <c r="Z7">
        <v>1.1000000000000001</v>
      </c>
      <c r="AA7">
        <v>0</v>
      </c>
      <c r="AB7">
        <v>13.17004</v>
      </c>
      <c r="AC7">
        <v>0</v>
      </c>
      <c r="AD7">
        <v>1.321</v>
      </c>
      <c r="AE7">
        <v>32.957704</v>
      </c>
      <c r="AF7">
        <v>8.8740000000000006</v>
      </c>
      <c r="AG7">
        <v>41.545200000000001</v>
      </c>
      <c r="AH7">
        <v>22.728000000000002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0.78432999999999997</v>
      </c>
      <c r="AO7">
        <v>8.82</v>
      </c>
      <c r="AP7">
        <v>7.0454999999999997</v>
      </c>
      <c r="AQ7">
        <v>0</v>
      </c>
      <c r="AR7">
        <v>13.247999999999999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7.1239999999999997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2263.316323999999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38.01</v>
      </c>
      <c r="G8">
        <v>21.72</v>
      </c>
      <c r="H8">
        <v>0</v>
      </c>
      <c r="I8">
        <v>40.003999999999998</v>
      </c>
      <c r="J8">
        <v>32.880000000000003</v>
      </c>
      <c r="K8">
        <v>341.56456300000002</v>
      </c>
      <c r="L8">
        <v>359.23271999999997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393.75</v>
      </c>
      <c r="V8">
        <v>17.375</v>
      </c>
      <c r="W8">
        <v>43.704000000000001</v>
      </c>
      <c r="X8">
        <v>98.34375</v>
      </c>
      <c r="Y8">
        <v>0</v>
      </c>
      <c r="Z8">
        <v>6.5208000000000004</v>
      </c>
      <c r="AA8">
        <v>0</v>
      </c>
      <c r="AB8">
        <v>13.17004</v>
      </c>
      <c r="AC8">
        <v>0</v>
      </c>
      <c r="AD8">
        <v>1.321</v>
      </c>
      <c r="AE8">
        <v>32.957704</v>
      </c>
      <c r="AF8">
        <v>8.8740000000000006</v>
      </c>
      <c r="AG8">
        <v>41.545200000000001</v>
      </c>
      <c r="AH8">
        <v>22.728000000000002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0.78432999999999997</v>
      </c>
      <c r="AO8">
        <v>8.82</v>
      </c>
      <c r="AP8">
        <v>7.0454999999999997</v>
      </c>
      <c r="AQ8">
        <v>0</v>
      </c>
      <c r="AR8">
        <v>13.247999999999999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7.1239999999999997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2274.3621239999998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38.01</v>
      </c>
      <c r="G9">
        <v>21.72</v>
      </c>
      <c r="H9">
        <v>0</v>
      </c>
      <c r="I9">
        <v>40.003999999999998</v>
      </c>
      <c r="J9">
        <v>32.880000000000003</v>
      </c>
      <c r="K9">
        <v>341.56456300000002</v>
      </c>
      <c r="L9">
        <v>359.23271999999997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399.375</v>
      </c>
      <c r="V9">
        <v>17.375</v>
      </c>
      <c r="W9">
        <v>43.704000000000001</v>
      </c>
      <c r="X9">
        <v>98.34375</v>
      </c>
      <c r="Y9">
        <v>0</v>
      </c>
      <c r="Z9">
        <v>6.5208000000000004</v>
      </c>
      <c r="AA9">
        <v>0</v>
      </c>
      <c r="AB9">
        <v>13.17004</v>
      </c>
      <c r="AC9">
        <v>0</v>
      </c>
      <c r="AD9">
        <v>1.321</v>
      </c>
      <c r="AE9">
        <v>32.957704</v>
      </c>
      <c r="AF9">
        <v>8.8740000000000006</v>
      </c>
      <c r="AG9">
        <v>41.545200000000001</v>
      </c>
      <c r="AH9">
        <v>22.728000000000002</v>
      </c>
      <c r="AI9">
        <v>0</v>
      </c>
      <c r="AJ9">
        <v>0</v>
      </c>
      <c r="AK9">
        <v>26.2683</v>
      </c>
      <c r="AL9">
        <v>40.088999999999999</v>
      </c>
      <c r="AM9">
        <v>0</v>
      </c>
      <c r="AN9">
        <v>0.78432999999999997</v>
      </c>
      <c r="AO9">
        <v>8.82</v>
      </c>
      <c r="AP9">
        <v>12.169499999999999</v>
      </c>
      <c r="AQ9">
        <v>0</v>
      </c>
      <c r="AR9">
        <v>13.247999999999999</v>
      </c>
      <c r="AS9">
        <v>31.897382</v>
      </c>
      <c r="AT9">
        <v>20.001799999999999</v>
      </c>
      <c r="AU9">
        <v>0</v>
      </c>
      <c r="AV9">
        <v>0</v>
      </c>
      <c r="AW9">
        <v>5.43</v>
      </c>
      <c r="AX9">
        <v>7.1239999999999997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2311.8371239999997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38.01</v>
      </c>
      <c r="G10">
        <v>21.72</v>
      </c>
      <c r="H10">
        <v>0</v>
      </c>
      <c r="I10">
        <v>40.003999999999998</v>
      </c>
      <c r="J10">
        <v>32.880000000000003</v>
      </c>
      <c r="K10">
        <v>341.56456300000002</v>
      </c>
      <c r="L10">
        <v>359.23271999999997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405</v>
      </c>
      <c r="V10">
        <v>17.375</v>
      </c>
      <c r="W10">
        <v>43.704000000000001</v>
      </c>
      <c r="X10">
        <v>98.34375</v>
      </c>
      <c r="Y10">
        <v>0</v>
      </c>
      <c r="Z10">
        <v>6.5208000000000004</v>
      </c>
      <c r="AA10">
        <v>0</v>
      </c>
      <c r="AB10">
        <v>13.17004</v>
      </c>
      <c r="AC10">
        <v>0</v>
      </c>
      <c r="AD10">
        <v>1.321</v>
      </c>
      <c r="AE10">
        <v>32.957704</v>
      </c>
      <c r="AF10">
        <v>8.8740000000000006</v>
      </c>
      <c r="AG10">
        <v>41.545200000000001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8.82</v>
      </c>
      <c r="AP10">
        <v>12.169499999999999</v>
      </c>
      <c r="AQ10">
        <v>0</v>
      </c>
      <c r="AR10">
        <v>13.247999999999999</v>
      </c>
      <c r="AS10">
        <v>13.452</v>
      </c>
      <c r="AT10">
        <v>20.001799999999999</v>
      </c>
      <c r="AU10">
        <v>0</v>
      </c>
      <c r="AV10">
        <v>0</v>
      </c>
      <c r="AW10">
        <v>5.43</v>
      </c>
      <c r="AX10">
        <v>7.1239999999999997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2328.6477419999997</v>
      </c>
    </row>
    <row r="11" spans="1:121">
      <c r="A11" t="s">
        <v>53</v>
      </c>
      <c r="B11">
        <v>0</v>
      </c>
      <c r="C11">
        <v>0</v>
      </c>
      <c r="D11">
        <v>37.799999999999997</v>
      </c>
      <c r="E11">
        <v>0</v>
      </c>
      <c r="F11">
        <v>38.01</v>
      </c>
      <c r="G11">
        <v>21.72</v>
      </c>
      <c r="H11">
        <v>0</v>
      </c>
      <c r="I11">
        <v>40.003999999999998</v>
      </c>
      <c r="J11">
        <v>32.880000000000003</v>
      </c>
      <c r="K11">
        <v>341.56456300000002</v>
      </c>
      <c r="L11">
        <v>359.23271999999997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410.625</v>
      </c>
      <c r="V11">
        <v>17.375</v>
      </c>
      <c r="W11">
        <v>43.704000000000001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41.545200000000001</v>
      </c>
      <c r="AH11">
        <v>22.728000000000002</v>
      </c>
      <c r="AI11">
        <v>0</v>
      </c>
      <c r="AJ11">
        <v>0</v>
      </c>
      <c r="AK11">
        <v>26.2683</v>
      </c>
      <c r="AL11">
        <v>69.72</v>
      </c>
      <c r="AM11">
        <v>0</v>
      </c>
      <c r="AN11">
        <v>0.78432999999999997</v>
      </c>
      <c r="AO11">
        <v>8.82</v>
      </c>
      <c r="AP11">
        <v>12.169499999999999</v>
      </c>
      <c r="AQ11">
        <v>0</v>
      </c>
      <c r="AR11">
        <v>13.247999999999999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7.1239999999999997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2318.7897019999996</v>
      </c>
    </row>
    <row r="12" spans="1:121">
      <c r="A12" t="s">
        <v>54</v>
      </c>
      <c r="B12">
        <v>0</v>
      </c>
      <c r="C12">
        <v>0</v>
      </c>
      <c r="D12">
        <v>37.799999999999997</v>
      </c>
      <c r="E12">
        <v>0</v>
      </c>
      <c r="F12">
        <v>38.01</v>
      </c>
      <c r="G12">
        <v>21.72</v>
      </c>
      <c r="H12">
        <v>0</v>
      </c>
      <c r="I12">
        <v>40.003999999999998</v>
      </c>
      <c r="J12">
        <v>32.880000000000003</v>
      </c>
      <c r="K12">
        <v>341.56456300000002</v>
      </c>
      <c r="L12">
        <v>359.23271999999997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416.25</v>
      </c>
      <c r="V12">
        <v>17.375</v>
      </c>
      <c r="W12">
        <v>43.704000000000001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41.545200000000001</v>
      </c>
      <c r="AH12">
        <v>22.728000000000002</v>
      </c>
      <c r="AI12">
        <v>0</v>
      </c>
      <c r="AJ12">
        <v>0</v>
      </c>
      <c r="AK12">
        <v>26.2683</v>
      </c>
      <c r="AL12">
        <v>69.72</v>
      </c>
      <c r="AM12">
        <v>0</v>
      </c>
      <c r="AN12">
        <v>0.78432999999999997</v>
      </c>
      <c r="AO12">
        <v>8.82</v>
      </c>
      <c r="AP12">
        <v>7.6859999999999999</v>
      </c>
      <c r="AQ12">
        <v>0</v>
      </c>
      <c r="AR12">
        <v>37.536000000000001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7.1239999999999997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2344.2192019999998</v>
      </c>
    </row>
    <row r="13" spans="1:121">
      <c r="A13" t="s">
        <v>55</v>
      </c>
      <c r="B13">
        <v>0</v>
      </c>
      <c r="C13">
        <v>0</v>
      </c>
      <c r="D13">
        <v>37.799999999999997</v>
      </c>
      <c r="E13">
        <v>0</v>
      </c>
      <c r="F13">
        <v>38.01</v>
      </c>
      <c r="G13">
        <v>21.72</v>
      </c>
      <c r="H13">
        <v>0</v>
      </c>
      <c r="I13">
        <v>40.003999999999998</v>
      </c>
      <c r="J13">
        <v>32.880000000000003</v>
      </c>
      <c r="K13">
        <v>341.56456300000002</v>
      </c>
      <c r="L13">
        <v>359.23271999999997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416.25</v>
      </c>
      <c r="V13">
        <v>17.375</v>
      </c>
      <c r="W13">
        <v>43.704000000000001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41.545200000000001</v>
      </c>
      <c r="AH13">
        <v>22.728000000000002</v>
      </c>
      <c r="AI13">
        <v>0</v>
      </c>
      <c r="AJ13">
        <v>0</v>
      </c>
      <c r="AK13">
        <v>26.2683</v>
      </c>
      <c r="AL13">
        <v>69.72</v>
      </c>
      <c r="AM13">
        <v>0</v>
      </c>
      <c r="AN13">
        <v>0.78432999999999997</v>
      </c>
      <c r="AO13">
        <v>8.82</v>
      </c>
      <c r="AP13">
        <v>7.6859999999999999</v>
      </c>
      <c r="AQ13">
        <v>0</v>
      </c>
      <c r="AR13">
        <v>37.536000000000001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7.1239999999999997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2344.2192019999998</v>
      </c>
    </row>
    <row r="14" spans="1:121">
      <c r="A14" t="s">
        <v>56</v>
      </c>
      <c r="B14">
        <v>0</v>
      </c>
      <c r="C14">
        <v>0</v>
      </c>
      <c r="D14">
        <v>37.799999999999997</v>
      </c>
      <c r="E14">
        <v>0</v>
      </c>
      <c r="F14">
        <v>38.01</v>
      </c>
      <c r="G14">
        <v>21.72</v>
      </c>
      <c r="H14">
        <v>0</v>
      </c>
      <c r="I14">
        <v>40.003999999999998</v>
      </c>
      <c r="J14">
        <v>32.880000000000003</v>
      </c>
      <c r="K14">
        <v>341.56456300000002</v>
      </c>
      <c r="L14">
        <v>359.23271999999997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416.25</v>
      </c>
      <c r="V14">
        <v>17.375</v>
      </c>
      <c r="W14">
        <v>43.704000000000001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41.545200000000001</v>
      </c>
      <c r="AH14">
        <v>22.728000000000002</v>
      </c>
      <c r="AI14">
        <v>0</v>
      </c>
      <c r="AJ14">
        <v>0</v>
      </c>
      <c r="AK14">
        <v>26.2683</v>
      </c>
      <c r="AL14">
        <v>40.088999999999999</v>
      </c>
      <c r="AM14">
        <v>0</v>
      </c>
      <c r="AN14">
        <v>0.78432999999999997</v>
      </c>
      <c r="AO14">
        <v>8.82</v>
      </c>
      <c r="AP14">
        <v>7.6859999999999999</v>
      </c>
      <c r="AQ14">
        <v>0</v>
      </c>
      <c r="AR14">
        <v>37.536000000000001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7.1239999999999997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2314.5882019999999</v>
      </c>
    </row>
    <row r="15" spans="1:121">
      <c r="A15" t="s">
        <v>57</v>
      </c>
      <c r="B15">
        <v>0</v>
      </c>
      <c r="C15">
        <v>0</v>
      </c>
      <c r="D15">
        <v>37.799999999999997</v>
      </c>
      <c r="E15">
        <v>0</v>
      </c>
      <c r="F15">
        <v>38.01</v>
      </c>
      <c r="G15">
        <v>21.72</v>
      </c>
      <c r="H15">
        <v>0</v>
      </c>
      <c r="I15">
        <v>40.003999999999998</v>
      </c>
      <c r="J15">
        <v>32.880000000000003</v>
      </c>
      <c r="K15">
        <v>341.56456300000002</v>
      </c>
      <c r="L15">
        <v>359.23271999999997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416.25</v>
      </c>
      <c r="V15">
        <v>17.375</v>
      </c>
      <c r="W15">
        <v>43.704000000000001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41.545200000000001</v>
      </c>
      <c r="AH15">
        <v>22.728000000000002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0.78432999999999997</v>
      </c>
      <c r="AO15">
        <v>8.82</v>
      </c>
      <c r="AP15">
        <v>7.6859999999999999</v>
      </c>
      <c r="AQ15">
        <v>0</v>
      </c>
      <c r="AR15">
        <v>13.247999999999999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7.1239999999999997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2275.7752019999998</v>
      </c>
    </row>
    <row r="16" spans="1:121">
      <c r="A16" t="s">
        <v>58</v>
      </c>
      <c r="B16">
        <v>0</v>
      </c>
      <c r="C16">
        <v>0</v>
      </c>
      <c r="D16">
        <v>37.799999999999997</v>
      </c>
      <c r="E16">
        <v>0</v>
      </c>
      <c r="F16">
        <v>38.01</v>
      </c>
      <c r="G16">
        <v>21.72</v>
      </c>
      <c r="H16">
        <v>0</v>
      </c>
      <c r="I16">
        <v>40.003999999999998</v>
      </c>
      <c r="J16">
        <v>32.880000000000003</v>
      </c>
      <c r="K16">
        <v>341.56456300000002</v>
      </c>
      <c r="L16">
        <v>359.23271999999997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416.25</v>
      </c>
      <c r="V16">
        <v>17.375</v>
      </c>
      <c r="W16">
        <v>43.704000000000001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41.545200000000001</v>
      </c>
      <c r="AH16">
        <v>22.728000000000002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0.78432999999999997</v>
      </c>
      <c r="AO16">
        <v>8.82</v>
      </c>
      <c r="AP16">
        <v>7.6859999999999999</v>
      </c>
      <c r="AQ16">
        <v>0</v>
      </c>
      <c r="AR16">
        <v>13.247999999999999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7.1239999999999997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2275.7752019999998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38.01</v>
      </c>
      <c r="G17">
        <v>21.72</v>
      </c>
      <c r="H17">
        <v>0</v>
      </c>
      <c r="I17">
        <v>40.003999999999998</v>
      </c>
      <c r="J17">
        <v>32.880000000000003</v>
      </c>
      <c r="K17">
        <v>341.56456300000002</v>
      </c>
      <c r="L17">
        <v>359.23271999999997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416.25</v>
      </c>
      <c r="V17">
        <v>17.375</v>
      </c>
      <c r="W17">
        <v>43.704000000000001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41.545200000000001</v>
      </c>
      <c r="AH17">
        <v>22.728000000000002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0.78432999999999997</v>
      </c>
      <c r="AO17">
        <v>8.82</v>
      </c>
      <c r="AP17">
        <v>7.6859999999999999</v>
      </c>
      <c r="AQ17">
        <v>0</v>
      </c>
      <c r="AR17">
        <v>13.247999999999999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7.1239999999999997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2275.7752019999998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38.01</v>
      </c>
      <c r="G18">
        <v>21.72</v>
      </c>
      <c r="H18">
        <v>0</v>
      </c>
      <c r="I18">
        <v>40.003999999999998</v>
      </c>
      <c r="J18">
        <v>32.880000000000003</v>
      </c>
      <c r="K18">
        <v>341.56456300000002</v>
      </c>
      <c r="L18">
        <v>359.23271999999997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416.25</v>
      </c>
      <c r="V18">
        <v>17.375</v>
      </c>
      <c r="W18">
        <v>43.704000000000001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41.545200000000001</v>
      </c>
      <c r="AH18">
        <v>22.728000000000002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0.78432999999999997</v>
      </c>
      <c r="AO18">
        <v>8.82</v>
      </c>
      <c r="AP18">
        <v>7.6859999999999999</v>
      </c>
      <c r="AQ18">
        <v>0</v>
      </c>
      <c r="AR18">
        <v>13.247999999999999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7.1239999999999997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2275.7752019999998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38.01</v>
      </c>
      <c r="G19">
        <v>21.72</v>
      </c>
      <c r="H19">
        <v>0</v>
      </c>
      <c r="I19">
        <v>40.003999999999998</v>
      </c>
      <c r="J19">
        <v>32.880000000000003</v>
      </c>
      <c r="K19">
        <v>341.56456300000002</v>
      </c>
      <c r="L19">
        <v>359.23271999999997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416.25</v>
      </c>
      <c r="V19">
        <v>17.375</v>
      </c>
      <c r="W19">
        <v>43.704000000000001</v>
      </c>
      <c r="X19">
        <v>98.34375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41.545200000000001</v>
      </c>
      <c r="AH19">
        <v>22.728000000000002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0.78432999999999997</v>
      </c>
      <c r="AO19">
        <v>8.82</v>
      </c>
      <c r="AP19">
        <v>7.6859999999999999</v>
      </c>
      <c r="AQ19">
        <v>0</v>
      </c>
      <c r="AR19">
        <v>13.247999999999999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7.1239999999999997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2275.7752019999998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38.01</v>
      </c>
      <c r="G20">
        <v>21.72</v>
      </c>
      <c r="H20">
        <v>0</v>
      </c>
      <c r="I20">
        <v>40.003999999999998</v>
      </c>
      <c r="J20">
        <v>32.880000000000003</v>
      </c>
      <c r="K20">
        <v>341.56456300000002</v>
      </c>
      <c r="L20">
        <v>359.23271999999997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416.25</v>
      </c>
      <c r="V20">
        <v>17.375</v>
      </c>
      <c r="W20">
        <v>43.704000000000001</v>
      </c>
      <c r="X20">
        <v>98.34375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41.545200000000001</v>
      </c>
      <c r="AH20">
        <v>22.728000000000002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0.78432999999999997</v>
      </c>
      <c r="AO20">
        <v>8.82</v>
      </c>
      <c r="AP20">
        <v>7.6859999999999999</v>
      </c>
      <c r="AQ20">
        <v>0</v>
      </c>
      <c r="AR20">
        <v>37.536000000000001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7.1239999999999997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2300.0632019999998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38.01</v>
      </c>
      <c r="G21">
        <v>21.72</v>
      </c>
      <c r="H21">
        <v>0</v>
      </c>
      <c r="I21">
        <v>40.003999999999998</v>
      </c>
      <c r="J21">
        <v>32.880000000000003</v>
      </c>
      <c r="K21">
        <v>341.56456300000002</v>
      </c>
      <c r="L21">
        <v>359.23271999999997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416.25</v>
      </c>
      <c r="V21">
        <v>17.375</v>
      </c>
      <c r="W21">
        <v>43.704000000000001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41.545200000000001</v>
      </c>
      <c r="AH21">
        <v>22.728000000000002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0.78432999999999997</v>
      </c>
      <c r="AO21">
        <v>8.82</v>
      </c>
      <c r="AP21">
        <v>7.6859999999999999</v>
      </c>
      <c r="AQ21">
        <v>0</v>
      </c>
      <c r="AR21">
        <v>37.536000000000001</v>
      </c>
      <c r="AS21">
        <v>31.897382</v>
      </c>
      <c r="AT21">
        <v>20.001799999999999</v>
      </c>
      <c r="AU21">
        <v>0</v>
      </c>
      <c r="AV21">
        <v>0</v>
      </c>
      <c r="AW21">
        <v>5.43</v>
      </c>
      <c r="AX21">
        <v>7.1239999999999997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2316.4507839999997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38.01</v>
      </c>
      <c r="G22">
        <v>21.72</v>
      </c>
      <c r="H22">
        <v>0</v>
      </c>
      <c r="I22">
        <v>40.003999999999998</v>
      </c>
      <c r="J22">
        <v>32.880000000000003</v>
      </c>
      <c r="K22">
        <v>341.56456300000002</v>
      </c>
      <c r="L22">
        <v>359.23271999999997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416.25</v>
      </c>
      <c r="V22">
        <v>17.375</v>
      </c>
      <c r="W22">
        <v>43.704000000000001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41.545200000000001</v>
      </c>
      <c r="AH22">
        <v>22.728000000000002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0.78432999999999997</v>
      </c>
      <c r="AO22">
        <v>8.82</v>
      </c>
      <c r="AP22">
        <v>7.6859999999999999</v>
      </c>
      <c r="AQ22">
        <v>0</v>
      </c>
      <c r="AR22">
        <v>37.536000000000001</v>
      </c>
      <c r="AS22">
        <v>31.897382</v>
      </c>
      <c r="AT22">
        <v>20.001799999999999</v>
      </c>
      <c r="AU22">
        <v>0</v>
      </c>
      <c r="AV22">
        <v>0</v>
      </c>
      <c r="AW22">
        <v>5.43</v>
      </c>
      <c r="AX22">
        <v>7.1239999999999997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2316.4507839999997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38.01</v>
      </c>
      <c r="G23">
        <v>21.72</v>
      </c>
      <c r="H23">
        <v>0</v>
      </c>
      <c r="I23">
        <v>40.003999999999998</v>
      </c>
      <c r="J23">
        <v>32.880000000000003</v>
      </c>
      <c r="K23">
        <v>341.56456300000002</v>
      </c>
      <c r="L23">
        <v>359.23271999999997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416.25</v>
      </c>
      <c r="V23">
        <v>17.375</v>
      </c>
      <c r="W23">
        <v>43.704000000000001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41.545200000000001</v>
      </c>
      <c r="AH23">
        <v>22.728000000000002</v>
      </c>
      <c r="AI23">
        <v>0</v>
      </c>
      <c r="AJ23">
        <v>0</v>
      </c>
      <c r="AK23">
        <v>26.2683</v>
      </c>
      <c r="AL23">
        <v>25.564</v>
      </c>
      <c r="AM23">
        <v>5.2786799999999996</v>
      </c>
      <c r="AN23">
        <v>0.78432999999999997</v>
      </c>
      <c r="AO23">
        <v>8.82</v>
      </c>
      <c r="AP23">
        <v>7.6859999999999999</v>
      </c>
      <c r="AQ23">
        <v>0</v>
      </c>
      <c r="AR23">
        <v>13.247999999999999</v>
      </c>
      <c r="AS23">
        <v>31.897382</v>
      </c>
      <c r="AT23">
        <v>20.001799999999999</v>
      </c>
      <c r="AU23">
        <v>0</v>
      </c>
      <c r="AV23">
        <v>0</v>
      </c>
      <c r="AW23">
        <v>5.43</v>
      </c>
      <c r="AX23">
        <v>7.1239999999999997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2310.6115039999995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38.01</v>
      </c>
      <c r="G24">
        <v>21.72</v>
      </c>
      <c r="H24">
        <v>0</v>
      </c>
      <c r="I24">
        <v>40.003999999999998</v>
      </c>
      <c r="J24">
        <v>32.880000000000003</v>
      </c>
      <c r="K24">
        <v>341.56456300000002</v>
      </c>
      <c r="L24">
        <v>359.23271999999997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416.25</v>
      </c>
      <c r="V24">
        <v>17.375</v>
      </c>
      <c r="W24">
        <v>43.704000000000001</v>
      </c>
      <c r="X24">
        <v>98.34375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41.545200000000001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5.2786799999999996</v>
      </c>
      <c r="AN24">
        <v>0.78432999999999997</v>
      </c>
      <c r="AO24">
        <v>8.82</v>
      </c>
      <c r="AP24">
        <v>7.6859999999999999</v>
      </c>
      <c r="AQ24">
        <v>15.561</v>
      </c>
      <c r="AR24">
        <v>13.247999999999999</v>
      </c>
      <c r="AS24">
        <v>31.897382</v>
      </c>
      <c r="AT24">
        <v>20.001799999999999</v>
      </c>
      <c r="AU24">
        <v>0</v>
      </c>
      <c r="AV24">
        <v>0</v>
      </c>
      <c r="AW24">
        <v>5.43</v>
      </c>
      <c r="AX24">
        <v>7.1239999999999997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2346.5210639999996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38.01</v>
      </c>
      <c r="G25">
        <v>21.72</v>
      </c>
      <c r="H25">
        <v>0</v>
      </c>
      <c r="I25">
        <v>40.003999999999998</v>
      </c>
      <c r="J25">
        <v>32.880000000000003</v>
      </c>
      <c r="K25">
        <v>341.56456300000002</v>
      </c>
      <c r="L25">
        <v>359.23271999999997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416.25</v>
      </c>
      <c r="V25">
        <v>13.205</v>
      </c>
      <c r="W25">
        <v>43.704000000000001</v>
      </c>
      <c r="X25">
        <v>98.34375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41.545200000000001</v>
      </c>
      <c r="AH25">
        <v>61.555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0.78432999999999997</v>
      </c>
      <c r="AO25">
        <v>8.82</v>
      </c>
      <c r="AP25">
        <v>7.6859999999999999</v>
      </c>
      <c r="AQ25">
        <v>31.122</v>
      </c>
      <c r="AR25">
        <v>13.247999999999999</v>
      </c>
      <c r="AS25">
        <v>31.897382</v>
      </c>
      <c r="AT25">
        <v>20.001799999999999</v>
      </c>
      <c r="AU25">
        <v>0</v>
      </c>
      <c r="AV25">
        <v>0</v>
      </c>
      <c r="AW25">
        <v>5.43</v>
      </c>
      <c r="AX25">
        <v>7.1239999999999997</v>
      </c>
      <c r="AY25">
        <v>0</v>
      </c>
      <c r="AZ25">
        <v>0</v>
      </c>
      <c r="BA25">
        <v>0</v>
      </c>
      <c r="BB25">
        <v>0</v>
      </c>
      <c r="BC25">
        <v>90.02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2355.8756319999998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38.01</v>
      </c>
      <c r="G26">
        <v>21.72</v>
      </c>
      <c r="H26">
        <v>0</v>
      </c>
      <c r="I26">
        <v>40.003999999999998</v>
      </c>
      <c r="J26">
        <v>32.880000000000003</v>
      </c>
      <c r="K26">
        <v>341.56456300000002</v>
      </c>
      <c r="L26">
        <v>359.23271999999997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416.25</v>
      </c>
      <c r="V26">
        <v>13.205</v>
      </c>
      <c r="W26">
        <v>43.704000000000001</v>
      </c>
      <c r="X26">
        <v>98.34375</v>
      </c>
      <c r="Y26">
        <v>0</v>
      </c>
      <c r="Z26">
        <v>1.1000000000000001</v>
      </c>
      <c r="AA26">
        <v>8.69</v>
      </c>
      <c r="AB26">
        <v>13.0634</v>
      </c>
      <c r="AC26">
        <v>0</v>
      </c>
      <c r="AD26">
        <v>18.229800000000001</v>
      </c>
      <c r="AE26">
        <v>32.957704</v>
      </c>
      <c r="AF26">
        <v>8.8740000000000006</v>
      </c>
      <c r="AG26">
        <v>41.545200000000001</v>
      </c>
      <c r="AH26">
        <v>85.23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0.78432999999999997</v>
      </c>
      <c r="AO26">
        <v>8.82</v>
      </c>
      <c r="AP26">
        <v>7.6859999999999999</v>
      </c>
      <c r="AQ26">
        <v>46.683</v>
      </c>
      <c r="AR26">
        <v>13.247999999999999</v>
      </c>
      <c r="AS26">
        <v>31.897382</v>
      </c>
      <c r="AT26">
        <v>20.001799999999999</v>
      </c>
      <c r="AU26">
        <v>0</v>
      </c>
      <c r="AV26">
        <v>0</v>
      </c>
      <c r="AW26">
        <v>5.43</v>
      </c>
      <c r="AX26">
        <v>7.1239999999999997</v>
      </c>
      <c r="AY26">
        <v>0</v>
      </c>
      <c r="AZ26">
        <v>0</v>
      </c>
      <c r="BA26">
        <v>0</v>
      </c>
      <c r="BB26">
        <v>0</v>
      </c>
      <c r="BC26">
        <v>90.02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2407.4090319999996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37.466999999999999</v>
      </c>
      <c r="G27">
        <v>21.72</v>
      </c>
      <c r="H27">
        <v>0</v>
      </c>
      <c r="I27">
        <v>40.003999999999998</v>
      </c>
      <c r="J27">
        <v>32.880000000000003</v>
      </c>
      <c r="K27">
        <v>341.56456300000002</v>
      </c>
      <c r="L27">
        <v>359.23271999999997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416.25</v>
      </c>
      <c r="V27">
        <v>13.205</v>
      </c>
      <c r="W27">
        <v>43.704000000000001</v>
      </c>
      <c r="X27">
        <v>98.34375</v>
      </c>
      <c r="Y27">
        <v>0</v>
      </c>
      <c r="Z27">
        <v>3.3</v>
      </c>
      <c r="AA27">
        <v>28.045000000000002</v>
      </c>
      <c r="AB27">
        <v>13.0634</v>
      </c>
      <c r="AC27">
        <v>9.6778399999999998</v>
      </c>
      <c r="AD27">
        <v>27.3447</v>
      </c>
      <c r="AE27">
        <v>49.436556000000003</v>
      </c>
      <c r="AF27">
        <v>17.748000000000001</v>
      </c>
      <c r="AG27">
        <v>41.545200000000001</v>
      </c>
      <c r="AH27">
        <v>104.17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0.78432999999999997</v>
      </c>
      <c r="AO27">
        <v>8.82</v>
      </c>
      <c r="AP27">
        <v>7.6859999999999999</v>
      </c>
      <c r="AQ27">
        <v>62.244</v>
      </c>
      <c r="AR27">
        <v>37.536000000000001</v>
      </c>
      <c r="AS27">
        <v>13.452</v>
      </c>
      <c r="AT27">
        <v>20.001799999999999</v>
      </c>
      <c r="AU27">
        <v>0</v>
      </c>
      <c r="AV27">
        <v>0</v>
      </c>
      <c r="AW27">
        <v>5.43</v>
      </c>
      <c r="AX27">
        <v>7.1239999999999997</v>
      </c>
      <c r="AY27">
        <v>0</v>
      </c>
      <c r="AZ27">
        <v>0</v>
      </c>
      <c r="BA27">
        <v>0</v>
      </c>
      <c r="BB27">
        <v>0</v>
      </c>
      <c r="BC27">
        <v>90.02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2539.2460660000006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37.466999999999999</v>
      </c>
      <c r="G28">
        <v>21.72</v>
      </c>
      <c r="H28">
        <v>0</v>
      </c>
      <c r="I28">
        <v>40.003999999999998</v>
      </c>
      <c r="J28">
        <v>32.880000000000003</v>
      </c>
      <c r="K28">
        <v>341.56456300000002</v>
      </c>
      <c r="L28">
        <v>359.23271999999997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416.25</v>
      </c>
      <c r="V28">
        <v>13.205</v>
      </c>
      <c r="W28">
        <v>43.704000000000001</v>
      </c>
      <c r="X28">
        <v>98.34375</v>
      </c>
      <c r="Y28">
        <v>0</v>
      </c>
      <c r="Z28">
        <v>19.5624</v>
      </c>
      <c r="AA28">
        <v>42.106999999999999</v>
      </c>
      <c r="AB28">
        <v>13.0634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41.545200000000001</v>
      </c>
      <c r="AH28">
        <v>140.34540000000001</v>
      </c>
      <c r="AI28">
        <v>32.700823999999997</v>
      </c>
      <c r="AJ28">
        <v>0</v>
      </c>
      <c r="AK28">
        <v>26.2683</v>
      </c>
      <c r="AL28">
        <v>25.564</v>
      </c>
      <c r="AM28">
        <v>15.804048</v>
      </c>
      <c r="AN28">
        <v>0.78432999999999997</v>
      </c>
      <c r="AO28">
        <v>8.82</v>
      </c>
      <c r="AP28">
        <v>7.6859999999999999</v>
      </c>
      <c r="AQ28">
        <v>62.244</v>
      </c>
      <c r="AR28">
        <v>37.536000000000001</v>
      </c>
      <c r="AS28">
        <v>12.1068</v>
      </c>
      <c r="AT28">
        <v>20.001799999999999</v>
      </c>
      <c r="AU28">
        <v>0</v>
      </c>
      <c r="AV28">
        <v>0</v>
      </c>
      <c r="AW28">
        <v>5.43</v>
      </c>
      <c r="AX28">
        <v>7.1239999999999997</v>
      </c>
      <c r="AY28">
        <v>0</v>
      </c>
      <c r="AZ28">
        <v>0</v>
      </c>
      <c r="BA28">
        <v>0</v>
      </c>
      <c r="BB28">
        <v>0</v>
      </c>
      <c r="BC28">
        <v>90.02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2644.817078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37.466999999999999</v>
      </c>
      <c r="G29">
        <v>21.72</v>
      </c>
      <c r="H29">
        <v>0</v>
      </c>
      <c r="I29">
        <v>40.003999999999998</v>
      </c>
      <c r="J29">
        <v>32.880000000000003</v>
      </c>
      <c r="K29">
        <v>341.56456300000002</v>
      </c>
      <c r="L29">
        <v>359.23271999999997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416.25</v>
      </c>
      <c r="V29">
        <v>13.205</v>
      </c>
      <c r="W29">
        <v>43.704000000000001</v>
      </c>
      <c r="X29">
        <v>98.34375</v>
      </c>
      <c r="Y29">
        <v>0</v>
      </c>
      <c r="Z29">
        <v>19.5624</v>
      </c>
      <c r="AA29">
        <v>42.106999999999999</v>
      </c>
      <c r="AB29">
        <v>13.0634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41.545200000000001</v>
      </c>
      <c r="AH29">
        <v>140.34540000000001</v>
      </c>
      <c r="AI29">
        <v>32.700823999999997</v>
      </c>
      <c r="AJ29">
        <v>0</v>
      </c>
      <c r="AK29">
        <v>26.2683</v>
      </c>
      <c r="AL29">
        <v>25.564</v>
      </c>
      <c r="AM29">
        <v>15.804048</v>
      </c>
      <c r="AN29">
        <v>0.78432999999999997</v>
      </c>
      <c r="AO29">
        <v>8.82</v>
      </c>
      <c r="AP29">
        <v>7.6859999999999999</v>
      </c>
      <c r="AQ29">
        <v>62.244</v>
      </c>
      <c r="AR29">
        <v>13.247999999999999</v>
      </c>
      <c r="AS29">
        <v>12.1068</v>
      </c>
      <c r="AT29">
        <v>20.001799999999999</v>
      </c>
      <c r="AU29">
        <v>0</v>
      </c>
      <c r="AV29">
        <v>0</v>
      </c>
      <c r="AW29">
        <v>5.43</v>
      </c>
      <c r="AX29">
        <v>7.1239999999999997</v>
      </c>
      <c r="AY29">
        <v>0</v>
      </c>
      <c r="AZ29">
        <v>0</v>
      </c>
      <c r="BA29">
        <v>0</v>
      </c>
      <c r="BB29">
        <v>0</v>
      </c>
      <c r="BC29">
        <v>90.02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2620.529078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37.466999999999999</v>
      </c>
      <c r="G30">
        <v>21.72</v>
      </c>
      <c r="H30">
        <v>0</v>
      </c>
      <c r="I30">
        <v>40.003999999999998</v>
      </c>
      <c r="J30">
        <v>32.880000000000003</v>
      </c>
      <c r="K30">
        <v>341.56456300000002</v>
      </c>
      <c r="L30">
        <v>359.23271999999997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416.25</v>
      </c>
      <c r="V30">
        <v>13.205</v>
      </c>
      <c r="W30">
        <v>43.704000000000001</v>
      </c>
      <c r="X30">
        <v>98.34375</v>
      </c>
      <c r="Y30">
        <v>0</v>
      </c>
      <c r="Z30">
        <v>19.5624</v>
      </c>
      <c r="AA30">
        <v>42.106999999999999</v>
      </c>
      <c r="AB30">
        <v>13.0634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41.545200000000001</v>
      </c>
      <c r="AH30">
        <v>140.34540000000001</v>
      </c>
      <c r="AI30">
        <v>32.700823999999997</v>
      </c>
      <c r="AJ30">
        <v>0</v>
      </c>
      <c r="AK30">
        <v>26.2683</v>
      </c>
      <c r="AL30">
        <v>25.564</v>
      </c>
      <c r="AM30">
        <v>15.804048</v>
      </c>
      <c r="AN30">
        <v>0.78432999999999997</v>
      </c>
      <c r="AO30">
        <v>8.82</v>
      </c>
      <c r="AP30">
        <v>7.6859999999999999</v>
      </c>
      <c r="AQ30">
        <v>62.244</v>
      </c>
      <c r="AR30">
        <v>13.247999999999999</v>
      </c>
      <c r="AS30">
        <v>12.1068</v>
      </c>
      <c r="AT30">
        <v>20.001799999999999</v>
      </c>
      <c r="AU30">
        <v>0</v>
      </c>
      <c r="AV30">
        <v>0</v>
      </c>
      <c r="AW30">
        <v>5.43</v>
      </c>
      <c r="AX30">
        <v>7.1239999999999997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2671.1290779999999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37.466999999999999</v>
      </c>
      <c r="G31">
        <v>21.72</v>
      </c>
      <c r="H31">
        <v>0</v>
      </c>
      <c r="I31">
        <v>38.908000000000001</v>
      </c>
      <c r="J31">
        <v>32.880000000000003</v>
      </c>
      <c r="K31">
        <v>341.56456300000002</v>
      </c>
      <c r="L31">
        <v>359.23271999999997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416.25</v>
      </c>
      <c r="V31">
        <v>13.205</v>
      </c>
      <c r="W31">
        <v>43.704000000000001</v>
      </c>
      <c r="X31">
        <v>98.34375</v>
      </c>
      <c r="Y31">
        <v>0</v>
      </c>
      <c r="Z31">
        <v>19.5624</v>
      </c>
      <c r="AA31">
        <v>42.106999999999999</v>
      </c>
      <c r="AB31">
        <v>13.0634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41.545200000000001</v>
      </c>
      <c r="AH31">
        <v>140.34540000000001</v>
      </c>
      <c r="AI31">
        <v>32.700823999999997</v>
      </c>
      <c r="AJ31">
        <v>0</v>
      </c>
      <c r="AK31">
        <v>26.2683</v>
      </c>
      <c r="AL31">
        <v>25.564</v>
      </c>
      <c r="AM31">
        <v>15.804048</v>
      </c>
      <c r="AN31">
        <v>0.78432999999999997</v>
      </c>
      <c r="AO31">
        <v>8.82</v>
      </c>
      <c r="AP31">
        <v>7.6859999999999999</v>
      </c>
      <c r="AQ31">
        <v>62.244</v>
      </c>
      <c r="AR31">
        <v>13.247999999999999</v>
      </c>
      <c r="AS31">
        <v>12.1068</v>
      </c>
      <c r="AT31">
        <v>20.001799999999999</v>
      </c>
      <c r="AU31">
        <v>0</v>
      </c>
      <c r="AV31">
        <v>0</v>
      </c>
      <c r="AW31">
        <v>5.43</v>
      </c>
      <c r="AX31">
        <v>7.1239999999999997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2670.0330779999999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37.466999999999999</v>
      </c>
      <c r="G32">
        <v>21.72</v>
      </c>
      <c r="H32">
        <v>0</v>
      </c>
      <c r="I32">
        <v>38.908000000000001</v>
      </c>
      <c r="J32">
        <v>32.880000000000003</v>
      </c>
      <c r="K32">
        <v>341.56456300000002</v>
      </c>
      <c r="L32">
        <v>359.23271999999997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416.25</v>
      </c>
      <c r="V32">
        <v>13.205</v>
      </c>
      <c r="W32">
        <v>43.704000000000001</v>
      </c>
      <c r="X32">
        <v>98.34375</v>
      </c>
      <c r="Y32">
        <v>0</v>
      </c>
      <c r="Z32">
        <v>6.5208000000000004</v>
      </c>
      <c r="AA32">
        <v>20.54</v>
      </c>
      <c r="AB32">
        <v>13.0634</v>
      </c>
      <c r="AC32">
        <v>9.6778399999999998</v>
      </c>
      <c r="AD32">
        <v>27.3447</v>
      </c>
      <c r="AE32">
        <v>32.957704</v>
      </c>
      <c r="AF32">
        <v>17.748000000000001</v>
      </c>
      <c r="AG32">
        <v>41.545200000000001</v>
      </c>
      <c r="AH32">
        <v>104.17</v>
      </c>
      <c r="AI32">
        <v>32.700823999999997</v>
      </c>
      <c r="AJ32">
        <v>0</v>
      </c>
      <c r="AK32">
        <v>26.2683</v>
      </c>
      <c r="AL32">
        <v>25.564</v>
      </c>
      <c r="AM32">
        <v>15.804048</v>
      </c>
      <c r="AN32">
        <v>0.78432999999999997</v>
      </c>
      <c r="AO32">
        <v>8.82</v>
      </c>
      <c r="AP32">
        <v>7.6859999999999999</v>
      </c>
      <c r="AQ32">
        <v>62.244</v>
      </c>
      <c r="AR32">
        <v>13.247999999999999</v>
      </c>
      <c r="AS32">
        <v>12.1068</v>
      </c>
      <c r="AT32">
        <v>20.001799999999999</v>
      </c>
      <c r="AU32">
        <v>0</v>
      </c>
      <c r="AV32">
        <v>0</v>
      </c>
      <c r="AW32">
        <v>5.43</v>
      </c>
      <c r="AX32">
        <v>7.1239999999999997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2542.3538140000001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37.466999999999999</v>
      </c>
      <c r="G33">
        <v>21.72</v>
      </c>
      <c r="H33">
        <v>0</v>
      </c>
      <c r="I33">
        <v>38.908000000000001</v>
      </c>
      <c r="J33">
        <v>32.880000000000003</v>
      </c>
      <c r="K33">
        <v>341.56456300000002</v>
      </c>
      <c r="L33">
        <v>359.23271999999997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416.25</v>
      </c>
      <c r="V33">
        <v>13.205</v>
      </c>
      <c r="W33">
        <v>43.704000000000001</v>
      </c>
      <c r="X33">
        <v>98.34375</v>
      </c>
      <c r="Y33">
        <v>0</v>
      </c>
      <c r="Z33">
        <v>6.5208000000000004</v>
      </c>
      <c r="AA33">
        <v>8.69</v>
      </c>
      <c r="AB33">
        <v>13.0634</v>
      </c>
      <c r="AC33">
        <v>0</v>
      </c>
      <c r="AD33">
        <v>18.229800000000001</v>
      </c>
      <c r="AE33">
        <v>32.957704</v>
      </c>
      <c r="AF33">
        <v>8.8740000000000006</v>
      </c>
      <c r="AG33">
        <v>41.545200000000001</v>
      </c>
      <c r="AH33">
        <v>85.23</v>
      </c>
      <c r="AI33">
        <v>3.819</v>
      </c>
      <c r="AJ33">
        <v>0</v>
      </c>
      <c r="AK33">
        <v>26.2683</v>
      </c>
      <c r="AL33">
        <v>25.564</v>
      </c>
      <c r="AM33">
        <v>15.804048</v>
      </c>
      <c r="AN33">
        <v>0.78432999999999997</v>
      </c>
      <c r="AO33">
        <v>8.82</v>
      </c>
      <c r="AP33">
        <v>7.6859999999999999</v>
      </c>
      <c r="AQ33">
        <v>62.244</v>
      </c>
      <c r="AR33">
        <v>37.536000000000001</v>
      </c>
      <c r="AS33">
        <v>12.1068</v>
      </c>
      <c r="AT33">
        <v>20.001799999999999</v>
      </c>
      <c r="AU33">
        <v>0</v>
      </c>
      <c r="AV33">
        <v>0</v>
      </c>
      <c r="AW33">
        <v>5.43</v>
      </c>
      <c r="AX33">
        <v>7.1239999999999997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2479.3032499999999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37.466999999999999</v>
      </c>
      <c r="G34">
        <v>21.72</v>
      </c>
      <c r="H34">
        <v>0</v>
      </c>
      <c r="I34">
        <v>38.908000000000001</v>
      </c>
      <c r="J34">
        <v>32.880000000000003</v>
      </c>
      <c r="K34">
        <v>341.56456300000002</v>
      </c>
      <c r="L34">
        <v>359.23271999999997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416.25</v>
      </c>
      <c r="V34">
        <v>13.205</v>
      </c>
      <c r="W34">
        <v>43.704000000000001</v>
      </c>
      <c r="X34">
        <v>98.34375</v>
      </c>
      <c r="Y34">
        <v>0</v>
      </c>
      <c r="Z34">
        <v>6.5208000000000004</v>
      </c>
      <c r="AA34">
        <v>0</v>
      </c>
      <c r="AB34">
        <v>26.260100000000001</v>
      </c>
      <c r="AC34">
        <v>0</v>
      </c>
      <c r="AD34">
        <v>9.1149000000000004</v>
      </c>
      <c r="AE34">
        <v>16.478852</v>
      </c>
      <c r="AF34">
        <v>8.8740000000000006</v>
      </c>
      <c r="AG34">
        <v>41.545200000000001</v>
      </c>
      <c r="AH34">
        <v>61.555</v>
      </c>
      <c r="AI34">
        <v>0</v>
      </c>
      <c r="AJ34">
        <v>0</v>
      </c>
      <c r="AK34">
        <v>26.2683</v>
      </c>
      <c r="AL34">
        <v>25.564</v>
      </c>
      <c r="AM34">
        <v>15.804048</v>
      </c>
      <c r="AN34">
        <v>0.78432999999999997</v>
      </c>
      <c r="AO34">
        <v>8.82</v>
      </c>
      <c r="AP34">
        <v>7.6859999999999999</v>
      </c>
      <c r="AQ34">
        <v>62.244</v>
      </c>
      <c r="AR34">
        <v>37.536000000000001</v>
      </c>
      <c r="AS34">
        <v>12.1068</v>
      </c>
      <c r="AT34">
        <v>20.001799999999999</v>
      </c>
      <c r="AU34">
        <v>0</v>
      </c>
      <c r="AV34">
        <v>0</v>
      </c>
      <c r="AW34">
        <v>5.43</v>
      </c>
      <c r="AX34">
        <v>7.1239999999999997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2430.7221979999999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36.923999999999999</v>
      </c>
      <c r="G35">
        <v>21.72</v>
      </c>
      <c r="H35">
        <v>0</v>
      </c>
      <c r="I35">
        <v>38.908000000000001</v>
      </c>
      <c r="J35">
        <v>32.880000000000003</v>
      </c>
      <c r="K35">
        <v>341.56456300000002</v>
      </c>
      <c r="L35">
        <v>359.23271999999997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416.25</v>
      </c>
      <c r="V35">
        <v>13.205</v>
      </c>
      <c r="W35">
        <v>43.704000000000001</v>
      </c>
      <c r="X35">
        <v>98.34375</v>
      </c>
      <c r="Y35">
        <v>0</v>
      </c>
      <c r="Z35">
        <v>6.5208000000000004</v>
      </c>
      <c r="AA35">
        <v>0</v>
      </c>
      <c r="AB35">
        <v>39.510120000000001</v>
      </c>
      <c r="AC35">
        <v>0</v>
      </c>
      <c r="AD35">
        <v>9.1149000000000004</v>
      </c>
      <c r="AE35">
        <v>16.478852</v>
      </c>
      <c r="AF35">
        <v>8.8740000000000006</v>
      </c>
      <c r="AG35">
        <v>41.545200000000001</v>
      </c>
      <c r="AH35">
        <v>42.615000000000002</v>
      </c>
      <c r="AI35">
        <v>0</v>
      </c>
      <c r="AJ35">
        <v>0</v>
      </c>
      <c r="AK35">
        <v>26.2683</v>
      </c>
      <c r="AL35">
        <v>25.564</v>
      </c>
      <c r="AM35">
        <v>15.804048</v>
      </c>
      <c r="AN35">
        <v>0.78432999999999997</v>
      </c>
      <c r="AO35">
        <v>8.82</v>
      </c>
      <c r="AP35">
        <v>5.7645</v>
      </c>
      <c r="AQ35">
        <v>62.244</v>
      </c>
      <c r="AR35">
        <v>13.247999999999999</v>
      </c>
      <c r="AS35">
        <v>12.1068</v>
      </c>
      <c r="AT35">
        <v>20.001799999999999</v>
      </c>
      <c r="AU35">
        <v>0</v>
      </c>
      <c r="AV35">
        <v>0</v>
      </c>
      <c r="AW35">
        <v>5.43</v>
      </c>
      <c r="AX35">
        <v>7.1239999999999997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2397.229718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36.923999999999999</v>
      </c>
      <c r="G36">
        <v>21.72</v>
      </c>
      <c r="H36">
        <v>0</v>
      </c>
      <c r="I36">
        <v>38.908000000000001</v>
      </c>
      <c r="J36">
        <v>32.880000000000003</v>
      </c>
      <c r="K36">
        <v>341.56456300000002</v>
      </c>
      <c r="L36">
        <v>359.23271999999997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416.25</v>
      </c>
      <c r="V36">
        <v>13.205</v>
      </c>
      <c r="W36">
        <v>43.704000000000001</v>
      </c>
      <c r="X36">
        <v>98.34375</v>
      </c>
      <c r="Y36">
        <v>0</v>
      </c>
      <c r="Z36">
        <v>6.5208000000000004</v>
      </c>
      <c r="AA36">
        <v>0</v>
      </c>
      <c r="AB36">
        <v>39.510120000000001</v>
      </c>
      <c r="AC36">
        <v>0</v>
      </c>
      <c r="AD36">
        <v>9.1149000000000004</v>
      </c>
      <c r="AE36">
        <v>16.478852</v>
      </c>
      <c r="AF36">
        <v>8.8740000000000006</v>
      </c>
      <c r="AG36">
        <v>41.545200000000001</v>
      </c>
      <c r="AH36">
        <v>22.728000000000002</v>
      </c>
      <c r="AI36">
        <v>0</v>
      </c>
      <c r="AJ36">
        <v>0</v>
      </c>
      <c r="AK36">
        <v>26.2683</v>
      </c>
      <c r="AL36">
        <v>25.564</v>
      </c>
      <c r="AM36">
        <v>10.557359999999999</v>
      </c>
      <c r="AN36">
        <v>0.78432999999999997</v>
      </c>
      <c r="AO36">
        <v>8.82</v>
      </c>
      <c r="AP36">
        <v>5.7645</v>
      </c>
      <c r="AQ36">
        <v>46.683</v>
      </c>
      <c r="AR36">
        <v>13.247999999999999</v>
      </c>
      <c r="AS36">
        <v>12.1068</v>
      </c>
      <c r="AT36">
        <v>20.001799999999999</v>
      </c>
      <c r="AU36">
        <v>0</v>
      </c>
      <c r="AV36">
        <v>0</v>
      </c>
      <c r="AW36">
        <v>5.43</v>
      </c>
      <c r="AX36">
        <v>7.1239999999999997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2356.5350299999996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36.923999999999999</v>
      </c>
      <c r="G37">
        <v>21.72</v>
      </c>
      <c r="H37">
        <v>0</v>
      </c>
      <c r="I37">
        <v>38.908000000000001</v>
      </c>
      <c r="J37">
        <v>32.880000000000003</v>
      </c>
      <c r="K37">
        <v>341.56456300000002</v>
      </c>
      <c r="L37">
        <v>359.23271999999997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416.25</v>
      </c>
      <c r="V37">
        <v>13.205</v>
      </c>
      <c r="W37">
        <v>43.704000000000001</v>
      </c>
      <c r="X37">
        <v>98.34375</v>
      </c>
      <c r="Y37">
        <v>0</v>
      </c>
      <c r="Z37">
        <v>6.5208000000000004</v>
      </c>
      <c r="AA37">
        <v>0</v>
      </c>
      <c r="AB37">
        <v>39.510120000000001</v>
      </c>
      <c r="AC37">
        <v>0</v>
      </c>
      <c r="AD37">
        <v>9.1149000000000004</v>
      </c>
      <c r="AE37">
        <v>16.478852</v>
      </c>
      <c r="AF37">
        <v>8.8740000000000006</v>
      </c>
      <c r="AG37">
        <v>41.545200000000001</v>
      </c>
      <c r="AH37">
        <v>22.728000000000002</v>
      </c>
      <c r="AI37">
        <v>0</v>
      </c>
      <c r="AJ37">
        <v>0</v>
      </c>
      <c r="AK37">
        <v>26.2683</v>
      </c>
      <c r="AL37">
        <v>25.564</v>
      </c>
      <c r="AM37">
        <v>5.2786799999999996</v>
      </c>
      <c r="AN37">
        <v>0.78432999999999997</v>
      </c>
      <c r="AO37">
        <v>8.82</v>
      </c>
      <c r="AP37">
        <v>5.7645</v>
      </c>
      <c r="AQ37">
        <v>46.683</v>
      </c>
      <c r="AR37">
        <v>22.08</v>
      </c>
      <c r="AS37">
        <v>12.1068</v>
      </c>
      <c r="AT37">
        <v>20.001799999999999</v>
      </c>
      <c r="AU37">
        <v>0</v>
      </c>
      <c r="AV37">
        <v>0</v>
      </c>
      <c r="AW37">
        <v>5.43</v>
      </c>
      <c r="AX37">
        <v>7.1239999999999997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2360.0883499999995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36.381</v>
      </c>
      <c r="G38">
        <v>21.72</v>
      </c>
      <c r="H38">
        <v>0</v>
      </c>
      <c r="I38">
        <v>38.908000000000001</v>
      </c>
      <c r="J38">
        <v>32.880000000000003</v>
      </c>
      <c r="K38">
        <v>341.56456300000002</v>
      </c>
      <c r="L38">
        <v>359.23271999999997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416.25</v>
      </c>
      <c r="V38">
        <v>13.205</v>
      </c>
      <c r="W38">
        <v>43.704000000000001</v>
      </c>
      <c r="X38">
        <v>98.34375</v>
      </c>
      <c r="Y38">
        <v>0</v>
      </c>
      <c r="Z38">
        <v>6.5208000000000004</v>
      </c>
      <c r="AA38">
        <v>0</v>
      </c>
      <c r="AB38">
        <v>39.510120000000001</v>
      </c>
      <c r="AC38">
        <v>0</v>
      </c>
      <c r="AD38">
        <v>0</v>
      </c>
      <c r="AE38">
        <v>16.478852</v>
      </c>
      <c r="AF38">
        <v>8.8740000000000006</v>
      </c>
      <c r="AG38">
        <v>41.545200000000001</v>
      </c>
      <c r="AH38">
        <v>22.728000000000002</v>
      </c>
      <c r="AI38">
        <v>0</v>
      </c>
      <c r="AJ38">
        <v>0</v>
      </c>
      <c r="AK38">
        <v>26.2683</v>
      </c>
      <c r="AL38">
        <v>25.564</v>
      </c>
      <c r="AM38">
        <v>5.2786799999999996</v>
      </c>
      <c r="AN38">
        <v>0.78432999999999997</v>
      </c>
      <c r="AO38">
        <v>8.82</v>
      </c>
      <c r="AP38">
        <v>5.7645</v>
      </c>
      <c r="AQ38">
        <v>31.122</v>
      </c>
      <c r="AR38">
        <v>22.08</v>
      </c>
      <c r="AS38">
        <v>12.1068</v>
      </c>
      <c r="AT38">
        <v>20.001799999999999</v>
      </c>
      <c r="AU38">
        <v>0</v>
      </c>
      <c r="AV38">
        <v>0</v>
      </c>
      <c r="AW38">
        <v>5.43</v>
      </c>
      <c r="AX38">
        <v>7.1239999999999997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2334.8694499999992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36.381</v>
      </c>
      <c r="G39">
        <v>21.72</v>
      </c>
      <c r="H39">
        <v>0</v>
      </c>
      <c r="I39">
        <v>38.908000000000001</v>
      </c>
      <c r="J39">
        <v>32.880000000000003</v>
      </c>
      <c r="K39">
        <v>341.56456300000002</v>
      </c>
      <c r="L39">
        <v>359.23271999999997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416.25</v>
      </c>
      <c r="V39">
        <v>13.205</v>
      </c>
      <c r="W39">
        <v>43.704000000000001</v>
      </c>
      <c r="X39">
        <v>98.34375</v>
      </c>
      <c r="Y39">
        <v>0</v>
      </c>
      <c r="Z39">
        <v>0</v>
      </c>
      <c r="AA39">
        <v>0</v>
      </c>
      <c r="AB39">
        <v>26.260100000000001</v>
      </c>
      <c r="AC39">
        <v>0</v>
      </c>
      <c r="AD39">
        <v>0</v>
      </c>
      <c r="AE39">
        <v>16.478852</v>
      </c>
      <c r="AF39">
        <v>8.8740000000000006</v>
      </c>
      <c r="AG39">
        <v>41.545200000000001</v>
      </c>
      <c r="AH39">
        <v>22.728000000000002</v>
      </c>
      <c r="AI39">
        <v>0</v>
      </c>
      <c r="AJ39">
        <v>0</v>
      </c>
      <c r="AK39">
        <v>26.2683</v>
      </c>
      <c r="AL39">
        <v>25.564</v>
      </c>
      <c r="AM39">
        <v>0</v>
      </c>
      <c r="AN39">
        <v>0.78432999999999997</v>
      </c>
      <c r="AO39">
        <v>7.35</v>
      </c>
      <c r="AP39">
        <v>5.7645</v>
      </c>
      <c r="AQ39">
        <v>31.122</v>
      </c>
      <c r="AR39">
        <v>22.08</v>
      </c>
      <c r="AS39">
        <v>14.7972</v>
      </c>
      <c r="AT39">
        <v>20.001799999999999</v>
      </c>
      <c r="AU39">
        <v>0</v>
      </c>
      <c r="AV39">
        <v>0</v>
      </c>
      <c r="AW39">
        <v>5.43</v>
      </c>
      <c r="AX39">
        <v>7.1239999999999997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2311.0403499999993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36.381</v>
      </c>
      <c r="G40">
        <v>21.72</v>
      </c>
      <c r="H40">
        <v>0</v>
      </c>
      <c r="I40">
        <v>38.908000000000001</v>
      </c>
      <c r="J40">
        <v>32.880000000000003</v>
      </c>
      <c r="K40">
        <v>341.56456300000002</v>
      </c>
      <c r="L40">
        <v>359.23271999999997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416.25</v>
      </c>
      <c r="V40">
        <v>13.205</v>
      </c>
      <c r="W40">
        <v>43.704000000000001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41.545200000000001</v>
      </c>
      <c r="AH40">
        <v>22.728000000000002</v>
      </c>
      <c r="AI40">
        <v>0</v>
      </c>
      <c r="AJ40">
        <v>0</v>
      </c>
      <c r="AK40">
        <v>26.2683</v>
      </c>
      <c r="AL40">
        <v>25.564</v>
      </c>
      <c r="AM40">
        <v>0</v>
      </c>
      <c r="AN40">
        <v>0.78432999999999997</v>
      </c>
      <c r="AO40">
        <v>7.35</v>
      </c>
      <c r="AP40">
        <v>5.7645</v>
      </c>
      <c r="AQ40">
        <v>16.884</v>
      </c>
      <c r="AR40">
        <v>22.08</v>
      </c>
      <c r="AS40">
        <v>14.7972</v>
      </c>
      <c r="AT40">
        <v>20.001799999999999</v>
      </c>
      <c r="AU40">
        <v>0</v>
      </c>
      <c r="AV40">
        <v>0</v>
      </c>
      <c r="AW40">
        <v>5.43</v>
      </c>
      <c r="AX40">
        <v>7.1239999999999997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2283.6056499999995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36.381</v>
      </c>
      <c r="G41">
        <v>21.72</v>
      </c>
      <c r="H41">
        <v>0</v>
      </c>
      <c r="I41">
        <v>38.908000000000001</v>
      </c>
      <c r="J41">
        <v>32.880000000000003</v>
      </c>
      <c r="K41">
        <v>341.56456300000002</v>
      </c>
      <c r="L41">
        <v>359.23271999999997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416.25</v>
      </c>
      <c r="V41">
        <v>13.205</v>
      </c>
      <c r="W41">
        <v>43.704000000000001</v>
      </c>
      <c r="X41">
        <v>98.34375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41.545200000000001</v>
      </c>
      <c r="AH41">
        <v>22.728000000000002</v>
      </c>
      <c r="AI41">
        <v>0</v>
      </c>
      <c r="AJ41">
        <v>0</v>
      </c>
      <c r="AK41">
        <v>26.2683</v>
      </c>
      <c r="AL41">
        <v>25.564</v>
      </c>
      <c r="AM41">
        <v>0</v>
      </c>
      <c r="AN41">
        <v>0.78432999999999997</v>
      </c>
      <c r="AO41">
        <v>7.35</v>
      </c>
      <c r="AP41">
        <v>5.7645</v>
      </c>
      <c r="AQ41">
        <v>16.884</v>
      </c>
      <c r="AR41">
        <v>22.08</v>
      </c>
      <c r="AS41">
        <v>14.7972</v>
      </c>
      <c r="AT41">
        <v>20.001799999999999</v>
      </c>
      <c r="AU41">
        <v>0</v>
      </c>
      <c r="AV41">
        <v>0</v>
      </c>
      <c r="AW41">
        <v>5.43</v>
      </c>
      <c r="AX41">
        <v>7.1239999999999997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2282.5392499999998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36.381</v>
      </c>
      <c r="G42">
        <v>21.72</v>
      </c>
      <c r="H42">
        <v>0</v>
      </c>
      <c r="I42">
        <v>38.908000000000001</v>
      </c>
      <c r="J42">
        <v>32.880000000000003</v>
      </c>
      <c r="K42">
        <v>341.56456300000002</v>
      </c>
      <c r="L42">
        <v>359.23271999999997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416.25</v>
      </c>
      <c r="V42">
        <v>13.205</v>
      </c>
      <c r="W42">
        <v>43.704000000000001</v>
      </c>
      <c r="X42">
        <v>98.34375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41.545200000000001</v>
      </c>
      <c r="AH42">
        <v>22.728000000000002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0.78432999999999997</v>
      </c>
      <c r="AO42">
        <v>7.35</v>
      </c>
      <c r="AP42">
        <v>5.7645</v>
      </c>
      <c r="AQ42">
        <v>0</v>
      </c>
      <c r="AR42">
        <v>22.08</v>
      </c>
      <c r="AS42">
        <v>14.7972</v>
      </c>
      <c r="AT42">
        <v>20.001799999999999</v>
      </c>
      <c r="AU42">
        <v>0</v>
      </c>
      <c r="AV42">
        <v>0</v>
      </c>
      <c r="AW42">
        <v>5.43</v>
      </c>
      <c r="AX42">
        <v>7.1239999999999997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2265.6552499999998</v>
      </c>
    </row>
    <row r="43" spans="1:117">
      <c r="A43" t="s">
        <v>85</v>
      </c>
      <c r="B43">
        <v>0</v>
      </c>
      <c r="C43">
        <v>0</v>
      </c>
      <c r="D43">
        <v>35.700000000000003</v>
      </c>
      <c r="E43">
        <v>0</v>
      </c>
      <c r="F43">
        <v>36.381</v>
      </c>
      <c r="G43">
        <v>21.72</v>
      </c>
      <c r="H43">
        <v>0</v>
      </c>
      <c r="I43">
        <v>38.908000000000001</v>
      </c>
      <c r="J43">
        <v>32.880000000000003</v>
      </c>
      <c r="K43">
        <v>341.56456300000002</v>
      </c>
      <c r="L43">
        <v>359.23271999999997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416.25</v>
      </c>
      <c r="V43">
        <v>13.205</v>
      </c>
      <c r="W43">
        <v>43.704000000000001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41.545200000000001</v>
      </c>
      <c r="AH43">
        <v>22.728000000000002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0.78432999999999997</v>
      </c>
      <c r="AO43">
        <v>7.35</v>
      </c>
      <c r="AP43">
        <v>5.7645</v>
      </c>
      <c r="AQ43">
        <v>0</v>
      </c>
      <c r="AR43">
        <v>22.08</v>
      </c>
      <c r="AS43">
        <v>14.7972</v>
      </c>
      <c r="AT43">
        <v>20.001799999999999</v>
      </c>
      <c r="AU43">
        <v>0</v>
      </c>
      <c r="AV43">
        <v>0</v>
      </c>
      <c r="AW43">
        <v>5.43</v>
      </c>
      <c r="AX43">
        <v>7.1239999999999997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2264.6052499999996</v>
      </c>
    </row>
    <row r="44" spans="1:117">
      <c r="A44" t="s">
        <v>86</v>
      </c>
      <c r="B44">
        <v>0</v>
      </c>
      <c r="C44">
        <v>0</v>
      </c>
      <c r="D44">
        <v>35.700000000000003</v>
      </c>
      <c r="E44">
        <v>0</v>
      </c>
      <c r="F44">
        <v>36.381</v>
      </c>
      <c r="G44">
        <v>21.72</v>
      </c>
      <c r="H44">
        <v>0</v>
      </c>
      <c r="I44">
        <v>38.908000000000001</v>
      </c>
      <c r="J44">
        <v>32.880000000000003</v>
      </c>
      <c r="K44">
        <v>341.56456300000002</v>
      </c>
      <c r="L44">
        <v>359.23271999999997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416.25</v>
      </c>
      <c r="V44">
        <v>13.205</v>
      </c>
      <c r="W44">
        <v>43.704000000000001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41.545200000000001</v>
      </c>
      <c r="AH44">
        <v>22.728000000000002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0.78432999999999997</v>
      </c>
      <c r="AO44">
        <v>7.35</v>
      </c>
      <c r="AP44">
        <v>5.7645</v>
      </c>
      <c r="AQ44">
        <v>0</v>
      </c>
      <c r="AR44">
        <v>22.08</v>
      </c>
      <c r="AS44">
        <v>14.7972</v>
      </c>
      <c r="AT44">
        <v>20.001799999999999</v>
      </c>
      <c r="AU44">
        <v>0</v>
      </c>
      <c r="AV44">
        <v>0</v>
      </c>
      <c r="AW44">
        <v>5.43</v>
      </c>
      <c r="AX44">
        <v>7.1239999999999997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2264.6052499999996</v>
      </c>
    </row>
    <row r="45" spans="1:117">
      <c r="A45" t="s">
        <v>87</v>
      </c>
      <c r="B45">
        <v>0</v>
      </c>
      <c r="C45">
        <v>0</v>
      </c>
      <c r="D45">
        <v>35.700000000000003</v>
      </c>
      <c r="E45">
        <v>0</v>
      </c>
      <c r="F45">
        <v>36.381</v>
      </c>
      <c r="G45">
        <v>21.72</v>
      </c>
      <c r="H45">
        <v>0</v>
      </c>
      <c r="I45">
        <v>38.908000000000001</v>
      </c>
      <c r="J45">
        <v>32.880000000000003</v>
      </c>
      <c r="K45">
        <v>341.56456300000002</v>
      </c>
      <c r="L45">
        <v>359.23271999999997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416.25</v>
      </c>
      <c r="V45">
        <v>13.205</v>
      </c>
      <c r="W45">
        <v>43.704000000000001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41.545200000000001</v>
      </c>
      <c r="AH45">
        <v>22.728000000000002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0.78432999999999997</v>
      </c>
      <c r="AO45">
        <v>7.056</v>
      </c>
      <c r="AP45">
        <v>5.7645</v>
      </c>
      <c r="AQ45">
        <v>0</v>
      </c>
      <c r="AR45">
        <v>39.744</v>
      </c>
      <c r="AS45">
        <v>21.523199999999999</v>
      </c>
      <c r="AT45">
        <v>20.001799999999999</v>
      </c>
      <c r="AU45">
        <v>0</v>
      </c>
      <c r="AV45">
        <v>0</v>
      </c>
      <c r="AW45">
        <v>5.43</v>
      </c>
      <c r="AX45">
        <v>7.1239999999999997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2288.7012500000001</v>
      </c>
    </row>
    <row r="46" spans="1:117">
      <c r="A46" t="s">
        <v>88</v>
      </c>
      <c r="B46">
        <v>0</v>
      </c>
      <c r="C46">
        <v>0</v>
      </c>
      <c r="D46">
        <v>35.700000000000003</v>
      </c>
      <c r="E46">
        <v>0</v>
      </c>
      <c r="F46">
        <v>36.381</v>
      </c>
      <c r="G46">
        <v>21.72</v>
      </c>
      <c r="H46">
        <v>0</v>
      </c>
      <c r="I46">
        <v>38.908000000000001</v>
      </c>
      <c r="J46">
        <v>32.880000000000003</v>
      </c>
      <c r="K46">
        <v>341.56456300000002</v>
      </c>
      <c r="L46">
        <v>359.23271999999997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416.25</v>
      </c>
      <c r="V46">
        <v>13.205</v>
      </c>
      <c r="W46">
        <v>43.704000000000001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41.545200000000001</v>
      </c>
      <c r="AH46">
        <v>22.728000000000002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7.056</v>
      </c>
      <c r="AP46">
        <v>5.7645</v>
      </c>
      <c r="AQ46">
        <v>0</v>
      </c>
      <c r="AR46">
        <v>39.744</v>
      </c>
      <c r="AS46">
        <v>21.523199999999999</v>
      </c>
      <c r="AT46">
        <v>20.001799999999999</v>
      </c>
      <c r="AU46">
        <v>0</v>
      </c>
      <c r="AV46">
        <v>0</v>
      </c>
      <c r="AW46">
        <v>5.43</v>
      </c>
      <c r="AX46">
        <v>7.1239999999999997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2288.7012500000001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36.381</v>
      </c>
      <c r="G47">
        <v>21.72</v>
      </c>
      <c r="H47">
        <v>0</v>
      </c>
      <c r="I47">
        <v>38.908000000000001</v>
      </c>
      <c r="J47">
        <v>32.880000000000003</v>
      </c>
      <c r="K47">
        <v>341.56456300000002</v>
      </c>
      <c r="L47">
        <v>359.23271999999997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418.77</v>
      </c>
      <c r="V47">
        <v>13.205</v>
      </c>
      <c r="W47">
        <v>43.704000000000001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41.545200000000001</v>
      </c>
      <c r="AH47">
        <v>22.728000000000002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0.78432999999999997</v>
      </c>
      <c r="AO47">
        <v>7.056</v>
      </c>
      <c r="AP47">
        <v>5.7645</v>
      </c>
      <c r="AQ47">
        <v>0</v>
      </c>
      <c r="AR47">
        <v>26.495999999999999</v>
      </c>
      <c r="AS47">
        <v>21.523199999999999</v>
      </c>
      <c r="AT47">
        <v>20.001799999999999</v>
      </c>
      <c r="AU47">
        <v>0</v>
      </c>
      <c r="AV47">
        <v>0</v>
      </c>
      <c r="AW47">
        <v>5.43</v>
      </c>
      <c r="AX47">
        <v>7.1239999999999997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2253.7752499999997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36.381</v>
      </c>
      <c r="G48">
        <v>21.72</v>
      </c>
      <c r="H48">
        <v>0</v>
      </c>
      <c r="I48">
        <v>38.908000000000001</v>
      </c>
      <c r="J48">
        <v>32.880000000000003</v>
      </c>
      <c r="K48">
        <v>341.56456300000002</v>
      </c>
      <c r="L48">
        <v>359.23271999999997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418.77</v>
      </c>
      <c r="V48">
        <v>13.205</v>
      </c>
      <c r="W48">
        <v>43.704000000000001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41.545200000000001</v>
      </c>
      <c r="AH48">
        <v>22.728000000000002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0.78432999999999997</v>
      </c>
      <c r="AO48">
        <v>7.056</v>
      </c>
      <c r="AP48">
        <v>5.7645</v>
      </c>
      <c r="AQ48">
        <v>0</v>
      </c>
      <c r="AR48">
        <v>26.495999999999999</v>
      </c>
      <c r="AS48">
        <v>21.523199999999999</v>
      </c>
      <c r="AT48">
        <v>20.001799999999999</v>
      </c>
      <c r="AU48">
        <v>0</v>
      </c>
      <c r="AV48">
        <v>0</v>
      </c>
      <c r="AW48">
        <v>5.43</v>
      </c>
      <c r="AX48">
        <v>7.1239999999999997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2253.7752499999997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36.381</v>
      </c>
      <c r="G49">
        <v>21.72</v>
      </c>
      <c r="H49">
        <v>0</v>
      </c>
      <c r="I49">
        <v>38.908000000000001</v>
      </c>
      <c r="J49">
        <v>32.880000000000003</v>
      </c>
      <c r="K49">
        <v>341.56456300000002</v>
      </c>
      <c r="L49">
        <v>359.23271999999997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418.77</v>
      </c>
      <c r="V49">
        <v>13.205</v>
      </c>
      <c r="W49">
        <v>43.704000000000001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41.545200000000001</v>
      </c>
      <c r="AH49">
        <v>22.728000000000002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0.78432999999999997</v>
      </c>
      <c r="AO49">
        <v>7.056</v>
      </c>
      <c r="AP49">
        <v>5.7645</v>
      </c>
      <c r="AQ49">
        <v>0</v>
      </c>
      <c r="AR49">
        <v>26.495999999999999</v>
      </c>
      <c r="AS49">
        <v>21.523199999999999</v>
      </c>
      <c r="AT49">
        <v>20.001799999999999</v>
      </c>
      <c r="AU49">
        <v>0</v>
      </c>
      <c r="AV49">
        <v>0</v>
      </c>
      <c r="AW49">
        <v>5.43</v>
      </c>
      <c r="AX49">
        <v>7.1239999999999997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2253.7752499999997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36.381</v>
      </c>
      <c r="G50">
        <v>21.72</v>
      </c>
      <c r="H50">
        <v>0</v>
      </c>
      <c r="I50">
        <v>38.908000000000001</v>
      </c>
      <c r="J50">
        <v>32.880000000000003</v>
      </c>
      <c r="K50">
        <v>341.56456300000002</v>
      </c>
      <c r="L50">
        <v>359.23271999999997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418.77</v>
      </c>
      <c r="V50">
        <v>13.205</v>
      </c>
      <c r="W50">
        <v>43.704000000000001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41.545200000000001</v>
      </c>
      <c r="AH50">
        <v>22.728000000000002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0.78432999999999997</v>
      </c>
      <c r="AO50">
        <v>7.056</v>
      </c>
      <c r="AP50">
        <v>5.7645</v>
      </c>
      <c r="AQ50">
        <v>0</v>
      </c>
      <c r="AR50">
        <v>26.495999999999999</v>
      </c>
      <c r="AS50">
        <v>21.523199999999999</v>
      </c>
      <c r="AT50">
        <v>20.001799999999999</v>
      </c>
      <c r="AU50">
        <v>0</v>
      </c>
      <c r="AV50">
        <v>0</v>
      </c>
      <c r="AW50">
        <v>5.43</v>
      </c>
      <c r="AX50">
        <v>7.1239999999999997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2253.7752499999997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34.752000000000002</v>
      </c>
      <c r="G51">
        <v>21.72</v>
      </c>
      <c r="H51">
        <v>0</v>
      </c>
      <c r="I51">
        <v>38.908000000000001</v>
      </c>
      <c r="J51">
        <v>32.880000000000003</v>
      </c>
      <c r="K51">
        <v>341.56456300000002</v>
      </c>
      <c r="L51">
        <v>359.23271999999997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418.77</v>
      </c>
      <c r="V51">
        <v>13.205</v>
      </c>
      <c r="W51">
        <v>43.704000000000001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41.545200000000001</v>
      </c>
      <c r="AH51">
        <v>22.728000000000002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0.78432999999999997</v>
      </c>
      <c r="AO51">
        <v>7.056</v>
      </c>
      <c r="AP51">
        <v>12.169499999999999</v>
      </c>
      <c r="AQ51">
        <v>0</v>
      </c>
      <c r="AR51">
        <v>13.247999999999999</v>
      </c>
      <c r="AS51">
        <v>21.523199999999999</v>
      </c>
      <c r="AT51">
        <v>20.001799999999999</v>
      </c>
      <c r="AU51">
        <v>0</v>
      </c>
      <c r="AV51">
        <v>0</v>
      </c>
      <c r="AW51">
        <v>5.43</v>
      </c>
      <c r="AX51">
        <v>7.1239999999999997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2244.2532499999993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34.752000000000002</v>
      </c>
      <c r="G52">
        <v>21.72</v>
      </c>
      <c r="H52">
        <v>0</v>
      </c>
      <c r="I52">
        <v>38.908000000000001</v>
      </c>
      <c r="J52">
        <v>32.880000000000003</v>
      </c>
      <c r="K52">
        <v>341.56456300000002</v>
      </c>
      <c r="L52">
        <v>359.23271999999997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418.77</v>
      </c>
      <c r="V52">
        <v>13.205</v>
      </c>
      <c r="W52">
        <v>43.704000000000001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41.545200000000001</v>
      </c>
      <c r="AH52">
        <v>22.728000000000002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0.78432999999999997</v>
      </c>
      <c r="AO52">
        <v>7.056</v>
      </c>
      <c r="AP52">
        <v>12.169499999999999</v>
      </c>
      <c r="AQ52">
        <v>0</v>
      </c>
      <c r="AR52">
        <v>22.08</v>
      </c>
      <c r="AS52">
        <v>21.523199999999999</v>
      </c>
      <c r="AT52">
        <v>20.001799999999999</v>
      </c>
      <c r="AU52">
        <v>0</v>
      </c>
      <c r="AV52">
        <v>0</v>
      </c>
      <c r="AW52">
        <v>5.43</v>
      </c>
      <c r="AX52">
        <v>7.1239999999999997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2253.0852499999996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34.752000000000002</v>
      </c>
      <c r="G53">
        <v>21.72</v>
      </c>
      <c r="H53">
        <v>0</v>
      </c>
      <c r="I53">
        <v>38.908000000000001</v>
      </c>
      <c r="J53">
        <v>32.880000000000003</v>
      </c>
      <c r="K53">
        <v>341.56456300000002</v>
      </c>
      <c r="L53">
        <v>359.23271999999997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418.77</v>
      </c>
      <c r="V53">
        <v>13.9</v>
      </c>
      <c r="W53">
        <v>43.704000000000001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41.545200000000001</v>
      </c>
      <c r="AH53">
        <v>22.728000000000002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0.78432999999999997</v>
      </c>
      <c r="AO53">
        <v>7.056</v>
      </c>
      <c r="AP53">
        <v>12.169499999999999</v>
      </c>
      <c r="AQ53">
        <v>0</v>
      </c>
      <c r="AR53">
        <v>33.119999999999997</v>
      </c>
      <c r="AS53">
        <v>22.868400000000001</v>
      </c>
      <c r="AT53">
        <v>20.001799999999999</v>
      </c>
      <c r="AU53">
        <v>0</v>
      </c>
      <c r="AV53">
        <v>0</v>
      </c>
      <c r="AW53">
        <v>5.43</v>
      </c>
      <c r="AX53">
        <v>7.1239999999999997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2266.1654499999995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34.752000000000002</v>
      </c>
      <c r="G54">
        <v>21.72</v>
      </c>
      <c r="H54">
        <v>0</v>
      </c>
      <c r="I54">
        <v>38.908000000000001</v>
      </c>
      <c r="J54">
        <v>32.880000000000003</v>
      </c>
      <c r="K54">
        <v>341.56456300000002</v>
      </c>
      <c r="L54">
        <v>359.23271999999997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418.77</v>
      </c>
      <c r="V54">
        <v>13.9</v>
      </c>
      <c r="W54">
        <v>43.704000000000001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41.545200000000001</v>
      </c>
      <c r="AH54">
        <v>22.728000000000002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0.78432999999999997</v>
      </c>
      <c r="AO54">
        <v>7.056</v>
      </c>
      <c r="AP54">
        <v>5.7645</v>
      </c>
      <c r="AQ54">
        <v>0</v>
      </c>
      <c r="AR54">
        <v>33.119999999999997</v>
      </c>
      <c r="AS54">
        <v>22.868400000000001</v>
      </c>
      <c r="AT54">
        <v>20.001799999999999</v>
      </c>
      <c r="AU54">
        <v>0</v>
      </c>
      <c r="AV54">
        <v>0</v>
      </c>
      <c r="AW54">
        <v>5.43</v>
      </c>
      <c r="AX54">
        <v>7.1239999999999997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2259.7604499999993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34.209000000000003</v>
      </c>
      <c r="G55">
        <v>21.72</v>
      </c>
      <c r="H55">
        <v>0</v>
      </c>
      <c r="I55">
        <v>38.908000000000001</v>
      </c>
      <c r="J55">
        <v>32.880000000000003</v>
      </c>
      <c r="K55">
        <v>341.56456300000002</v>
      </c>
      <c r="L55">
        <v>359.23271999999997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418.77</v>
      </c>
      <c r="V55">
        <v>13.9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41.545200000000001</v>
      </c>
      <c r="AH55">
        <v>22.728000000000002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0.78432999999999997</v>
      </c>
      <c r="AO55">
        <v>7.056</v>
      </c>
      <c r="AP55">
        <v>5.7645</v>
      </c>
      <c r="AQ55">
        <v>0</v>
      </c>
      <c r="AR55">
        <v>33.119999999999997</v>
      </c>
      <c r="AS55">
        <v>22.868400000000001</v>
      </c>
      <c r="AT55">
        <v>20.001799999999999</v>
      </c>
      <c r="AU55">
        <v>0</v>
      </c>
      <c r="AV55">
        <v>0</v>
      </c>
      <c r="AW55">
        <v>5.43</v>
      </c>
      <c r="AX55">
        <v>7.1239999999999997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2259.2174499999996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34.209000000000003</v>
      </c>
      <c r="G56">
        <v>21.72</v>
      </c>
      <c r="H56">
        <v>0</v>
      </c>
      <c r="I56">
        <v>38.908000000000001</v>
      </c>
      <c r="J56">
        <v>32.880000000000003</v>
      </c>
      <c r="K56">
        <v>341.56456300000002</v>
      </c>
      <c r="L56">
        <v>359.23271999999997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418.77</v>
      </c>
      <c r="V56">
        <v>13.9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41.545200000000001</v>
      </c>
      <c r="AH56">
        <v>22.728000000000002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0.78432999999999997</v>
      </c>
      <c r="AO56">
        <v>7.056</v>
      </c>
      <c r="AP56">
        <v>5.7645</v>
      </c>
      <c r="AQ56">
        <v>0</v>
      </c>
      <c r="AR56">
        <v>19.872</v>
      </c>
      <c r="AS56">
        <v>22.868400000000001</v>
      </c>
      <c r="AT56">
        <v>20.001799999999999</v>
      </c>
      <c r="AU56">
        <v>0</v>
      </c>
      <c r="AV56">
        <v>0</v>
      </c>
      <c r="AW56">
        <v>5.43</v>
      </c>
      <c r="AX56">
        <v>7.1239999999999997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2245.9694499999996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34.209000000000003</v>
      </c>
      <c r="G57">
        <v>21.72</v>
      </c>
      <c r="H57">
        <v>0</v>
      </c>
      <c r="I57">
        <v>26.852</v>
      </c>
      <c r="J57">
        <v>52.607999999999997</v>
      </c>
      <c r="K57">
        <v>341.56456300000002</v>
      </c>
      <c r="L57">
        <v>359.23271999999997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418.77</v>
      </c>
      <c r="V57">
        <v>13.9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41.545200000000001</v>
      </c>
      <c r="AH57">
        <v>22.728000000000002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0.78432999999999997</v>
      </c>
      <c r="AO57">
        <v>7.056</v>
      </c>
      <c r="AP57">
        <v>5.7645</v>
      </c>
      <c r="AQ57">
        <v>0</v>
      </c>
      <c r="AR57">
        <v>19.872</v>
      </c>
      <c r="AS57">
        <v>14.7972</v>
      </c>
      <c r="AT57">
        <v>20.001799999999999</v>
      </c>
      <c r="AU57">
        <v>0</v>
      </c>
      <c r="AV57">
        <v>0</v>
      </c>
      <c r="AW57">
        <v>5.43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2238.44625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34.209000000000003</v>
      </c>
      <c r="G58">
        <v>21.72</v>
      </c>
      <c r="H58">
        <v>0</v>
      </c>
      <c r="I58">
        <v>26.852</v>
      </c>
      <c r="J58">
        <v>52.607999999999997</v>
      </c>
      <c r="K58">
        <v>341.56456300000002</v>
      </c>
      <c r="L58">
        <v>359.23271999999997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418.77</v>
      </c>
      <c r="V58">
        <v>13.9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41.545200000000001</v>
      </c>
      <c r="AH58">
        <v>22.728000000000002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0.78432999999999997</v>
      </c>
      <c r="AO58">
        <v>7.056</v>
      </c>
      <c r="AP58">
        <v>5.7645</v>
      </c>
      <c r="AQ58">
        <v>0</v>
      </c>
      <c r="AR58">
        <v>19.872</v>
      </c>
      <c r="AS58">
        <v>14.7972</v>
      </c>
      <c r="AT58">
        <v>20.001799999999999</v>
      </c>
      <c r="AU58">
        <v>0</v>
      </c>
      <c r="AV58">
        <v>0</v>
      </c>
      <c r="AW58">
        <v>5.43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2238.44625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34.209000000000003</v>
      </c>
      <c r="G59">
        <v>21.72</v>
      </c>
      <c r="H59">
        <v>0</v>
      </c>
      <c r="I59">
        <v>26.852</v>
      </c>
      <c r="J59">
        <v>52.607999999999997</v>
      </c>
      <c r="K59">
        <v>341.56456300000002</v>
      </c>
      <c r="L59">
        <v>359.23271999999997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418.77</v>
      </c>
      <c r="V59">
        <v>13.9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41.545200000000001</v>
      </c>
      <c r="AH59">
        <v>22.728000000000002</v>
      </c>
      <c r="AI59">
        <v>0</v>
      </c>
      <c r="AJ59">
        <v>0</v>
      </c>
      <c r="AK59">
        <v>26.2683</v>
      </c>
      <c r="AL59">
        <v>36.021999999999998</v>
      </c>
      <c r="AM59">
        <v>5.2786799999999996</v>
      </c>
      <c r="AN59">
        <v>0.78432999999999997</v>
      </c>
      <c r="AO59">
        <v>7.056</v>
      </c>
      <c r="AP59">
        <v>5.7645</v>
      </c>
      <c r="AQ59">
        <v>0</v>
      </c>
      <c r="AR59">
        <v>15.456</v>
      </c>
      <c r="AS59">
        <v>14.7972</v>
      </c>
      <c r="AT59">
        <v>20.001799999999999</v>
      </c>
      <c r="AU59">
        <v>0</v>
      </c>
      <c r="AV59">
        <v>0</v>
      </c>
      <c r="AW59">
        <v>5.43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2260.9179300000001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59.73</v>
      </c>
      <c r="H60">
        <v>0</v>
      </c>
      <c r="I60">
        <v>26.852</v>
      </c>
      <c r="J60">
        <v>52.607999999999997</v>
      </c>
      <c r="K60">
        <v>341.56456300000002</v>
      </c>
      <c r="L60">
        <v>359.23271999999997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418.77</v>
      </c>
      <c r="V60">
        <v>13.9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41.545200000000001</v>
      </c>
      <c r="AH60">
        <v>22.728000000000002</v>
      </c>
      <c r="AI60">
        <v>0</v>
      </c>
      <c r="AJ60">
        <v>0</v>
      </c>
      <c r="AK60">
        <v>26.2683</v>
      </c>
      <c r="AL60">
        <v>69.72</v>
      </c>
      <c r="AM60">
        <v>5.2786799999999996</v>
      </c>
      <c r="AN60">
        <v>0.78432999999999997</v>
      </c>
      <c r="AO60">
        <v>7.056</v>
      </c>
      <c r="AP60">
        <v>12.169499999999999</v>
      </c>
      <c r="AQ60">
        <v>0</v>
      </c>
      <c r="AR60">
        <v>15.456</v>
      </c>
      <c r="AS60">
        <v>14.7972</v>
      </c>
      <c r="AT60">
        <v>20.001799999999999</v>
      </c>
      <c r="AU60">
        <v>0</v>
      </c>
      <c r="AV60">
        <v>0</v>
      </c>
      <c r="AW60">
        <v>5.43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2304.8219299999996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59.73</v>
      </c>
      <c r="H61">
        <v>0</v>
      </c>
      <c r="I61">
        <v>26.852</v>
      </c>
      <c r="J61">
        <v>52.607999999999997</v>
      </c>
      <c r="K61">
        <v>341.56456300000002</v>
      </c>
      <c r="L61">
        <v>359.23271999999997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418.77</v>
      </c>
      <c r="V61">
        <v>13.9</v>
      </c>
      <c r="W61">
        <v>43.704000000000001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41.545200000000001</v>
      </c>
      <c r="AH61">
        <v>22.728000000000002</v>
      </c>
      <c r="AI61">
        <v>0</v>
      </c>
      <c r="AJ61">
        <v>0</v>
      </c>
      <c r="AK61">
        <v>26.2683</v>
      </c>
      <c r="AL61">
        <v>69.72</v>
      </c>
      <c r="AM61">
        <v>5.2786799999999996</v>
      </c>
      <c r="AN61">
        <v>0.78432999999999997</v>
      </c>
      <c r="AO61">
        <v>6.1740000000000004</v>
      </c>
      <c r="AP61">
        <v>12.169499999999999</v>
      </c>
      <c r="AQ61">
        <v>0</v>
      </c>
      <c r="AR61">
        <v>22.08</v>
      </c>
      <c r="AS61">
        <v>14.7972</v>
      </c>
      <c r="AT61">
        <v>20.001799999999999</v>
      </c>
      <c r="AU61">
        <v>0</v>
      </c>
      <c r="AV61">
        <v>0</v>
      </c>
      <c r="AW61">
        <v>5.43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2317.0847299999996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58.643999999999998</v>
      </c>
      <c r="H62">
        <v>0</v>
      </c>
      <c r="I62">
        <v>26.852</v>
      </c>
      <c r="J62">
        <v>52.607999999999997</v>
      </c>
      <c r="K62">
        <v>341.56456300000002</v>
      </c>
      <c r="L62">
        <v>359.23271999999997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418.77</v>
      </c>
      <c r="V62">
        <v>13.9</v>
      </c>
      <c r="W62">
        <v>43.704000000000001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41.545200000000001</v>
      </c>
      <c r="AH62">
        <v>22.728000000000002</v>
      </c>
      <c r="AI62">
        <v>0</v>
      </c>
      <c r="AJ62">
        <v>0</v>
      </c>
      <c r="AK62">
        <v>26.2683</v>
      </c>
      <c r="AL62">
        <v>69.72</v>
      </c>
      <c r="AM62">
        <v>5.2786799999999996</v>
      </c>
      <c r="AN62">
        <v>0.78432999999999997</v>
      </c>
      <c r="AO62">
        <v>6.1740000000000004</v>
      </c>
      <c r="AP62">
        <v>5.7645</v>
      </c>
      <c r="AQ62">
        <v>0</v>
      </c>
      <c r="AR62">
        <v>22.08</v>
      </c>
      <c r="AS62">
        <v>14.7972</v>
      </c>
      <c r="AT62">
        <v>20.001799999999999</v>
      </c>
      <c r="AU62">
        <v>0</v>
      </c>
      <c r="AV62">
        <v>0</v>
      </c>
      <c r="AW62">
        <v>5.43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2309.5937299999996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58.643999999999998</v>
      </c>
      <c r="H63">
        <v>0</v>
      </c>
      <c r="I63">
        <v>26.852</v>
      </c>
      <c r="J63">
        <v>52.607999999999997</v>
      </c>
      <c r="K63">
        <v>341.56456300000002</v>
      </c>
      <c r="L63">
        <v>359.23271999999997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418.77</v>
      </c>
      <c r="V63">
        <v>13.9</v>
      </c>
      <c r="W63">
        <v>43.704000000000001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17.748000000000001</v>
      </c>
      <c r="AG63">
        <v>41.545200000000001</v>
      </c>
      <c r="AH63">
        <v>22.728000000000002</v>
      </c>
      <c r="AI63">
        <v>0</v>
      </c>
      <c r="AJ63">
        <v>0</v>
      </c>
      <c r="AK63">
        <v>26.2683</v>
      </c>
      <c r="AL63">
        <v>69.72</v>
      </c>
      <c r="AM63">
        <v>5.2786799999999996</v>
      </c>
      <c r="AN63">
        <v>0.78432999999999997</v>
      </c>
      <c r="AO63">
        <v>6.1740000000000004</v>
      </c>
      <c r="AP63">
        <v>5.7645</v>
      </c>
      <c r="AQ63">
        <v>15.561</v>
      </c>
      <c r="AR63">
        <v>22.08</v>
      </c>
      <c r="AS63">
        <v>14.7972</v>
      </c>
      <c r="AT63">
        <v>20.001799999999999</v>
      </c>
      <c r="AU63">
        <v>0</v>
      </c>
      <c r="AV63">
        <v>0</v>
      </c>
      <c r="AW63">
        <v>5.43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2334.02873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58.643999999999998</v>
      </c>
      <c r="H64">
        <v>0</v>
      </c>
      <c r="I64">
        <v>26.852</v>
      </c>
      <c r="J64">
        <v>52.607999999999997</v>
      </c>
      <c r="K64">
        <v>341.56456300000002</v>
      </c>
      <c r="L64">
        <v>359.23271999999997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418.77</v>
      </c>
      <c r="V64">
        <v>13.9</v>
      </c>
      <c r="W64">
        <v>43.704000000000001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17.748000000000001</v>
      </c>
      <c r="AG64">
        <v>41.545200000000001</v>
      </c>
      <c r="AH64">
        <v>22.728000000000002</v>
      </c>
      <c r="AI64">
        <v>0</v>
      </c>
      <c r="AJ64">
        <v>0</v>
      </c>
      <c r="AK64">
        <v>26.2683</v>
      </c>
      <c r="AL64">
        <v>36.021999999999998</v>
      </c>
      <c r="AM64">
        <v>5.2786799999999996</v>
      </c>
      <c r="AN64">
        <v>0.78432999999999997</v>
      </c>
      <c r="AO64">
        <v>6.1740000000000004</v>
      </c>
      <c r="AP64">
        <v>5.7645</v>
      </c>
      <c r="AQ64">
        <v>15.561</v>
      </c>
      <c r="AR64">
        <v>22.08</v>
      </c>
      <c r="AS64">
        <v>14.7972</v>
      </c>
      <c r="AT64">
        <v>20.001799999999999</v>
      </c>
      <c r="AU64">
        <v>0</v>
      </c>
      <c r="AV64">
        <v>0</v>
      </c>
      <c r="AW64">
        <v>5.43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2300.3307300000001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58.643999999999998</v>
      </c>
      <c r="H65">
        <v>0</v>
      </c>
      <c r="I65">
        <v>26.852</v>
      </c>
      <c r="J65">
        <v>52.607999999999997</v>
      </c>
      <c r="K65">
        <v>341.56456300000002</v>
      </c>
      <c r="L65">
        <v>359.23271999999997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418.77</v>
      </c>
      <c r="V65">
        <v>13.9</v>
      </c>
      <c r="W65">
        <v>43.704000000000001</v>
      </c>
      <c r="X65">
        <v>98.34375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17.748000000000001</v>
      </c>
      <c r="AG65">
        <v>41.545200000000001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5.2786799999999996</v>
      </c>
      <c r="AN65">
        <v>0.78432999999999997</v>
      </c>
      <c r="AO65">
        <v>6.1740000000000004</v>
      </c>
      <c r="AP65">
        <v>12.169499999999999</v>
      </c>
      <c r="AQ65">
        <v>31.122</v>
      </c>
      <c r="AR65">
        <v>22.08</v>
      </c>
      <c r="AS65">
        <v>14.7972</v>
      </c>
      <c r="AT65">
        <v>20.001799999999999</v>
      </c>
      <c r="AU65">
        <v>0</v>
      </c>
      <c r="AV65">
        <v>0</v>
      </c>
      <c r="AW65">
        <v>5.43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2299.6377299999995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58.643999999999998</v>
      </c>
      <c r="H66">
        <v>0</v>
      </c>
      <c r="I66">
        <v>26.852</v>
      </c>
      <c r="J66">
        <v>52.607999999999997</v>
      </c>
      <c r="K66">
        <v>341.56456300000002</v>
      </c>
      <c r="L66">
        <v>359.23271999999997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418.77</v>
      </c>
      <c r="V66">
        <v>13.9</v>
      </c>
      <c r="W66">
        <v>43.704000000000001</v>
      </c>
      <c r="X66">
        <v>98.34375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17.748000000000001</v>
      </c>
      <c r="AG66">
        <v>41.545200000000001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0.78432999999999997</v>
      </c>
      <c r="AO66">
        <v>6.1740000000000004</v>
      </c>
      <c r="AP66">
        <v>12.169499999999999</v>
      </c>
      <c r="AQ66">
        <v>31.122</v>
      </c>
      <c r="AR66">
        <v>22.08</v>
      </c>
      <c r="AS66">
        <v>14.7972</v>
      </c>
      <c r="AT66">
        <v>20.001799999999999</v>
      </c>
      <c r="AU66">
        <v>0</v>
      </c>
      <c r="AV66">
        <v>0</v>
      </c>
      <c r="AW66">
        <v>5.43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2304.9164099999994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58.643999999999998</v>
      </c>
      <c r="H67">
        <v>0</v>
      </c>
      <c r="I67">
        <v>26.852</v>
      </c>
      <c r="J67">
        <v>52.607999999999997</v>
      </c>
      <c r="K67">
        <v>341.56456300000002</v>
      </c>
      <c r="L67">
        <v>359.23271999999997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418.77</v>
      </c>
      <c r="V67">
        <v>13.9</v>
      </c>
      <c r="W67">
        <v>43.704000000000001</v>
      </c>
      <c r="X67">
        <v>98.34375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17.748000000000001</v>
      </c>
      <c r="AG67">
        <v>41.545200000000001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10.557359999999999</v>
      </c>
      <c r="AN67">
        <v>0.78432999999999997</v>
      </c>
      <c r="AO67">
        <v>6.1740000000000004</v>
      </c>
      <c r="AP67">
        <v>5.7645</v>
      </c>
      <c r="AQ67">
        <v>46.683</v>
      </c>
      <c r="AR67">
        <v>22.08</v>
      </c>
      <c r="AS67">
        <v>18.832799999999999</v>
      </c>
      <c r="AT67">
        <v>20.001799999999999</v>
      </c>
      <c r="AU67">
        <v>0</v>
      </c>
      <c r="AV67">
        <v>0</v>
      </c>
      <c r="AW67">
        <v>5.43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2276.62291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58.643999999999998</v>
      </c>
      <c r="H68">
        <v>0</v>
      </c>
      <c r="I68">
        <v>26.852</v>
      </c>
      <c r="J68">
        <v>52.607999999999997</v>
      </c>
      <c r="K68">
        <v>341.56456300000002</v>
      </c>
      <c r="L68">
        <v>359.23271999999997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418.77</v>
      </c>
      <c r="V68">
        <v>13.9</v>
      </c>
      <c r="W68">
        <v>43.704000000000001</v>
      </c>
      <c r="X68">
        <v>98.34375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17.748000000000001</v>
      </c>
      <c r="AG68">
        <v>41.545200000000001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10.557359999999999</v>
      </c>
      <c r="AN68">
        <v>0.78432999999999997</v>
      </c>
      <c r="AO68">
        <v>6.1740000000000004</v>
      </c>
      <c r="AP68">
        <v>5.7645</v>
      </c>
      <c r="AQ68">
        <v>46.683</v>
      </c>
      <c r="AR68">
        <v>22.08</v>
      </c>
      <c r="AS68">
        <v>18.832799999999999</v>
      </c>
      <c r="AT68">
        <v>20.001799999999999</v>
      </c>
      <c r="AU68">
        <v>0</v>
      </c>
      <c r="AV68">
        <v>0</v>
      </c>
      <c r="AW68">
        <v>5.43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2276.62291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58.643999999999998</v>
      </c>
      <c r="H69">
        <v>0</v>
      </c>
      <c r="I69">
        <v>26.852</v>
      </c>
      <c r="J69">
        <v>52.607999999999997</v>
      </c>
      <c r="K69">
        <v>341.56456300000002</v>
      </c>
      <c r="L69">
        <v>359.23271999999997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418.77</v>
      </c>
      <c r="V69">
        <v>13.9</v>
      </c>
      <c r="W69">
        <v>43.704000000000001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17.748000000000001</v>
      </c>
      <c r="AG69">
        <v>41.545200000000001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10.557359999999999</v>
      </c>
      <c r="AN69">
        <v>0.78432999999999997</v>
      </c>
      <c r="AO69">
        <v>6.1740000000000004</v>
      </c>
      <c r="AP69">
        <v>5.7645</v>
      </c>
      <c r="AQ69">
        <v>46.683</v>
      </c>
      <c r="AR69">
        <v>22.08</v>
      </c>
      <c r="AS69">
        <v>18.832799999999999</v>
      </c>
      <c r="AT69">
        <v>20.001799999999999</v>
      </c>
      <c r="AU69">
        <v>0</v>
      </c>
      <c r="AV69">
        <v>0</v>
      </c>
      <c r="AW69">
        <v>5.43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2282.0991100000001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58.643999999999998</v>
      </c>
      <c r="H70">
        <v>0</v>
      </c>
      <c r="I70">
        <v>26.852</v>
      </c>
      <c r="J70">
        <v>52.607999999999997</v>
      </c>
      <c r="K70">
        <v>341.56456300000002</v>
      </c>
      <c r="L70">
        <v>359.23271999999997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418.77</v>
      </c>
      <c r="V70">
        <v>13.9</v>
      </c>
      <c r="W70">
        <v>43.704000000000001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17.748000000000001</v>
      </c>
      <c r="AG70">
        <v>41.545200000000001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6.1740000000000004</v>
      </c>
      <c r="AP70">
        <v>5.7645</v>
      </c>
      <c r="AQ70">
        <v>62.244</v>
      </c>
      <c r="AR70">
        <v>22.08</v>
      </c>
      <c r="AS70">
        <v>18.832799999999999</v>
      </c>
      <c r="AT70">
        <v>20.001799999999999</v>
      </c>
      <c r="AU70">
        <v>0</v>
      </c>
      <c r="AV70">
        <v>0</v>
      </c>
      <c r="AW70">
        <v>5.43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2313.3979980000004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58.643999999999998</v>
      </c>
      <c r="H71">
        <v>0</v>
      </c>
      <c r="I71">
        <v>26.852</v>
      </c>
      <c r="J71">
        <v>52.607999999999997</v>
      </c>
      <c r="K71">
        <v>341.56456300000002</v>
      </c>
      <c r="L71">
        <v>359.23271999999997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418.77</v>
      </c>
      <c r="V71">
        <v>13.9</v>
      </c>
      <c r="W71">
        <v>43.704000000000001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16.478852</v>
      </c>
      <c r="AF71">
        <v>17.748000000000001</v>
      </c>
      <c r="AG71">
        <v>41.545200000000001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6.1740000000000004</v>
      </c>
      <c r="AP71">
        <v>5.7645</v>
      </c>
      <c r="AQ71">
        <v>62.244</v>
      </c>
      <c r="AR71">
        <v>22.08</v>
      </c>
      <c r="AS71">
        <v>18.832799999999999</v>
      </c>
      <c r="AT71">
        <v>20.001799999999999</v>
      </c>
      <c r="AU71">
        <v>0</v>
      </c>
      <c r="AV71">
        <v>0</v>
      </c>
      <c r="AW71">
        <v>5.43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90.02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2316.2261980000003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58.643999999999998</v>
      </c>
      <c r="H72">
        <v>0</v>
      </c>
      <c r="I72">
        <v>26.852</v>
      </c>
      <c r="J72">
        <v>52.607999999999997</v>
      </c>
      <c r="K72">
        <v>341.56456300000002</v>
      </c>
      <c r="L72">
        <v>359.23271999999997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418.77</v>
      </c>
      <c r="V72">
        <v>13.9</v>
      </c>
      <c r="W72">
        <v>43.704000000000001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16.478852</v>
      </c>
      <c r="AF72">
        <v>26.622</v>
      </c>
      <c r="AG72">
        <v>41.545200000000001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6.1740000000000004</v>
      </c>
      <c r="AP72">
        <v>5.7645</v>
      </c>
      <c r="AQ72">
        <v>62.244</v>
      </c>
      <c r="AR72">
        <v>22.08</v>
      </c>
      <c r="AS72">
        <v>18.832799999999999</v>
      </c>
      <c r="AT72">
        <v>20.001799999999999</v>
      </c>
      <c r="AU72">
        <v>0</v>
      </c>
      <c r="AV72">
        <v>0</v>
      </c>
      <c r="AW72">
        <v>5.43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2359.7665180000004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58.643999999999998</v>
      </c>
      <c r="H73">
        <v>0</v>
      </c>
      <c r="I73">
        <v>26.852</v>
      </c>
      <c r="J73">
        <v>52.607999999999997</v>
      </c>
      <c r="K73">
        <v>341.56456300000002</v>
      </c>
      <c r="L73">
        <v>359.23271999999997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418.77</v>
      </c>
      <c r="V73">
        <v>13.9</v>
      </c>
      <c r="W73">
        <v>43.704000000000001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16.478852</v>
      </c>
      <c r="AF73">
        <v>26.622</v>
      </c>
      <c r="AG73">
        <v>41.545200000000001</v>
      </c>
      <c r="AH73">
        <v>61.555</v>
      </c>
      <c r="AI73">
        <v>3.1825000000000001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6.1740000000000004</v>
      </c>
      <c r="AP73">
        <v>12.169499999999999</v>
      </c>
      <c r="AQ73">
        <v>62.244</v>
      </c>
      <c r="AR73">
        <v>20.975999999999999</v>
      </c>
      <c r="AS73">
        <v>18.832799999999999</v>
      </c>
      <c r="AT73">
        <v>20.001799999999999</v>
      </c>
      <c r="AU73">
        <v>0</v>
      </c>
      <c r="AV73">
        <v>0</v>
      </c>
      <c r="AW73">
        <v>5.43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2387.1900180000002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58.643999999999998</v>
      </c>
      <c r="H74">
        <v>0</v>
      </c>
      <c r="I74">
        <v>26.852</v>
      </c>
      <c r="J74">
        <v>52.607999999999997</v>
      </c>
      <c r="K74">
        <v>341.56456300000002</v>
      </c>
      <c r="L74">
        <v>359.23271999999997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418.77</v>
      </c>
      <c r="V74">
        <v>13.9</v>
      </c>
      <c r="W74">
        <v>43.704000000000001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32.957704</v>
      </c>
      <c r="AF74">
        <v>26.622</v>
      </c>
      <c r="AG74">
        <v>41.545200000000001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6.1740000000000004</v>
      </c>
      <c r="AP74">
        <v>12.169499999999999</v>
      </c>
      <c r="AQ74">
        <v>62.244</v>
      </c>
      <c r="AR74">
        <v>20.975999999999999</v>
      </c>
      <c r="AS74">
        <v>18.832799999999999</v>
      </c>
      <c r="AT74">
        <v>20.001799999999999</v>
      </c>
      <c r="AU74">
        <v>0</v>
      </c>
      <c r="AV74">
        <v>0</v>
      </c>
      <c r="AW74">
        <v>5.43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2463.6760420000001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58.643999999999998</v>
      </c>
      <c r="H75">
        <v>0</v>
      </c>
      <c r="I75">
        <v>27.4</v>
      </c>
      <c r="J75">
        <v>52.607999999999997</v>
      </c>
      <c r="K75">
        <v>341.56456300000002</v>
      </c>
      <c r="L75">
        <v>359.23271999999997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418.77</v>
      </c>
      <c r="V75">
        <v>13.9</v>
      </c>
      <c r="W75">
        <v>43.704000000000001</v>
      </c>
      <c r="X75">
        <v>98.34375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41.545200000000001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6.1740000000000004</v>
      </c>
      <c r="AP75">
        <v>7.6859999999999999</v>
      </c>
      <c r="AQ75">
        <v>62.244</v>
      </c>
      <c r="AR75">
        <v>20.975999999999999</v>
      </c>
      <c r="AS75">
        <v>18.832799999999999</v>
      </c>
      <c r="AT75">
        <v>20.001799999999999</v>
      </c>
      <c r="AU75">
        <v>0</v>
      </c>
      <c r="AV75">
        <v>0</v>
      </c>
      <c r="AW75">
        <v>5.43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2544.5656460000005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58.643999999999998</v>
      </c>
      <c r="H76">
        <v>0</v>
      </c>
      <c r="I76">
        <v>27.4</v>
      </c>
      <c r="J76">
        <v>52.607999999999997</v>
      </c>
      <c r="K76">
        <v>341.56456300000002</v>
      </c>
      <c r="L76">
        <v>359.23271999999997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418.77</v>
      </c>
      <c r="V76">
        <v>13.9</v>
      </c>
      <c r="W76">
        <v>43.704000000000001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29.58</v>
      </c>
      <c r="AG76">
        <v>41.545200000000001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6.1740000000000004</v>
      </c>
      <c r="AP76">
        <v>7.6859999999999999</v>
      </c>
      <c r="AQ76">
        <v>62.244</v>
      </c>
      <c r="AR76">
        <v>20.975999999999999</v>
      </c>
      <c r="AS76">
        <v>18.832799999999999</v>
      </c>
      <c r="AT76">
        <v>20.001799999999999</v>
      </c>
      <c r="AU76">
        <v>0</v>
      </c>
      <c r="AV76">
        <v>0</v>
      </c>
      <c r="AW76">
        <v>5.43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2645.0958780000005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58.643999999999998</v>
      </c>
      <c r="H77">
        <v>0</v>
      </c>
      <c r="I77">
        <v>27.4</v>
      </c>
      <c r="J77">
        <v>52.607999999999997</v>
      </c>
      <c r="K77">
        <v>341.56456300000002</v>
      </c>
      <c r="L77">
        <v>359.23271999999997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418.77</v>
      </c>
      <c r="V77">
        <v>13.9</v>
      </c>
      <c r="W77">
        <v>43.704000000000001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29.58</v>
      </c>
      <c r="AG77">
        <v>41.545200000000001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6.1740000000000004</v>
      </c>
      <c r="AP77">
        <v>7.6859999999999999</v>
      </c>
      <c r="AQ77">
        <v>62.244</v>
      </c>
      <c r="AR77">
        <v>20.975999999999999</v>
      </c>
      <c r="AS77">
        <v>18.832799999999999</v>
      </c>
      <c r="AT77">
        <v>20.001799999999999</v>
      </c>
      <c r="AU77">
        <v>0</v>
      </c>
      <c r="AV77">
        <v>0</v>
      </c>
      <c r="AW77">
        <v>5.43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2645.0958780000005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58.643999999999998</v>
      </c>
      <c r="H78">
        <v>0</v>
      </c>
      <c r="I78">
        <v>27.4</v>
      </c>
      <c r="J78">
        <v>52.607999999999997</v>
      </c>
      <c r="K78">
        <v>341.56456300000002</v>
      </c>
      <c r="L78">
        <v>359.23271999999997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418.77</v>
      </c>
      <c r="V78">
        <v>13.9</v>
      </c>
      <c r="W78">
        <v>43.704000000000001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29.58</v>
      </c>
      <c r="AG78">
        <v>41.545200000000001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0.78432999999999997</v>
      </c>
      <c r="AO78">
        <v>6.1740000000000004</v>
      </c>
      <c r="AP78">
        <v>7.6859999999999999</v>
      </c>
      <c r="AQ78">
        <v>62.244</v>
      </c>
      <c r="AR78">
        <v>20.975999999999999</v>
      </c>
      <c r="AS78">
        <v>18.832799999999999</v>
      </c>
      <c r="AT78">
        <v>20.001799999999999</v>
      </c>
      <c r="AU78">
        <v>0</v>
      </c>
      <c r="AV78">
        <v>0</v>
      </c>
      <c r="AW78">
        <v>5.43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2645.0958780000005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58.643999999999998</v>
      </c>
      <c r="H79">
        <v>0</v>
      </c>
      <c r="I79">
        <v>27.4</v>
      </c>
      <c r="J79">
        <v>52.607999999999997</v>
      </c>
      <c r="K79">
        <v>341.56456300000002</v>
      </c>
      <c r="L79">
        <v>359.23271999999997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418.77</v>
      </c>
      <c r="V79">
        <v>13.9</v>
      </c>
      <c r="W79">
        <v>43.704000000000001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41.545200000000001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0.78432999999999997</v>
      </c>
      <c r="AO79">
        <v>6.1740000000000004</v>
      </c>
      <c r="AP79">
        <v>7.6859999999999999</v>
      </c>
      <c r="AQ79">
        <v>62.244</v>
      </c>
      <c r="AR79">
        <v>20.975999999999999</v>
      </c>
      <c r="AS79">
        <v>16.142399999999999</v>
      </c>
      <c r="AT79">
        <v>20.001799999999999</v>
      </c>
      <c r="AU79">
        <v>0</v>
      </c>
      <c r="AV79">
        <v>0</v>
      </c>
      <c r="AW79">
        <v>5.43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2626.0550660000004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58.643999999999998</v>
      </c>
      <c r="H80">
        <v>0</v>
      </c>
      <c r="I80">
        <v>27.4</v>
      </c>
      <c r="J80">
        <v>52.607999999999997</v>
      </c>
      <c r="K80">
        <v>341.56456300000002</v>
      </c>
      <c r="L80">
        <v>359.23271999999997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418.77</v>
      </c>
      <c r="V80">
        <v>13.9</v>
      </c>
      <c r="W80">
        <v>43.704000000000001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41.545200000000001</v>
      </c>
      <c r="AH80">
        <v>140.34540000000001</v>
      </c>
      <c r="AI80">
        <v>0</v>
      </c>
      <c r="AJ80">
        <v>0</v>
      </c>
      <c r="AK80">
        <v>26.2683</v>
      </c>
      <c r="AL80">
        <v>40.088999999999999</v>
      </c>
      <c r="AM80">
        <v>15.804048</v>
      </c>
      <c r="AN80">
        <v>0.78432999999999997</v>
      </c>
      <c r="AO80">
        <v>6.1740000000000004</v>
      </c>
      <c r="AP80">
        <v>7.6859999999999999</v>
      </c>
      <c r="AQ80">
        <v>62.244</v>
      </c>
      <c r="AR80">
        <v>20.975999999999999</v>
      </c>
      <c r="AS80">
        <v>16.142399999999999</v>
      </c>
      <c r="AT80">
        <v>20.001799999999999</v>
      </c>
      <c r="AU80">
        <v>0</v>
      </c>
      <c r="AV80">
        <v>0</v>
      </c>
      <c r="AW80">
        <v>5.43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2636.4306540000007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58.643999999999998</v>
      </c>
      <c r="H81">
        <v>0</v>
      </c>
      <c r="I81">
        <v>27.4</v>
      </c>
      <c r="J81">
        <v>52.607999999999997</v>
      </c>
      <c r="K81">
        <v>341.56456300000002</v>
      </c>
      <c r="L81">
        <v>359.23271999999997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418.77</v>
      </c>
      <c r="V81">
        <v>13.9</v>
      </c>
      <c r="W81">
        <v>43.704000000000001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41.545200000000001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15.804048</v>
      </c>
      <c r="AN81">
        <v>0.78432999999999997</v>
      </c>
      <c r="AO81">
        <v>4.41</v>
      </c>
      <c r="AP81">
        <v>7.6859999999999999</v>
      </c>
      <c r="AQ81">
        <v>62.244</v>
      </c>
      <c r="AR81">
        <v>44.16</v>
      </c>
      <c r="AS81">
        <v>16.142399999999999</v>
      </c>
      <c r="AT81">
        <v>20.001799999999999</v>
      </c>
      <c r="AU81">
        <v>0</v>
      </c>
      <c r="AV81">
        <v>0</v>
      </c>
      <c r="AW81">
        <v>5.43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2687.4816540000002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58.643999999999998</v>
      </c>
      <c r="H82">
        <v>0</v>
      </c>
      <c r="I82">
        <v>27.4</v>
      </c>
      <c r="J82">
        <v>52.607999999999997</v>
      </c>
      <c r="K82">
        <v>341.56456300000002</v>
      </c>
      <c r="L82">
        <v>359.23271999999997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418.77</v>
      </c>
      <c r="V82">
        <v>13.9</v>
      </c>
      <c r="W82">
        <v>43.704000000000001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41.545200000000001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15.804048</v>
      </c>
      <c r="AN82">
        <v>0.78432999999999997</v>
      </c>
      <c r="AO82">
        <v>4.41</v>
      </c>
      <c r="AP82">
        <v>7.6859999999999999</v>
      </c>
      <c r="AQ82">
        <v>62.244</v>
      </c>
      <c r="AR82">
        <v>44.16</v>
      </c>
      <c r="AS82">
        <v>16.142399999999999</v>
      </c>
      <c r="AT82">
        <v>20.001799999999999</v>
      </c>
      <c r="AU82">
        <v>0</v>
      </c>
      <c r="AV82">
        <v>0</v>
      </c>
      <c r="AW82">
        <v>5.43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2674.4400540000001</v>
      </c>
    </row>
    <row r="83" spans="1:117">
      <c r="A83" t="s">
        <v>125</v>
      </c>
      <c r="B83">
        <v>0</v>
      </c>
      <c r="C83">
        <v>0</v>
      </c>
      <c r="D83">
        <v>34.65</v>
      </c>
      <c r="E83">
        <v>0</v>
      </c>
      <c r="F83">
        <v>0</v>
      </c>
      <c r="G83">
        <v>58.643999999999998</v>
      </c>
      <c r="H83">
        <v>0</v>
      </c>
      <c r="I83">
        <v>27.948</v>
      </c>
      <c r="J83">
        <v>52.607999999999997</v>
      </c>
      <c r="K83">
        <v>341.56456300000002</v>
      </c>
      <c r="L83">
        <v>359.23271999999997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418.77</v>
      </c>
      <c r="V83">
        <v>13.9</v>
      </c>
      <c r="W83">
        <v>43.704000000000001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41.545200000000001</v>
      </c>
      <c r="AH83">
        <v>140.34540000000001</v>
      </c>
      <c r="AI83">
        <v>0</v>
      </c>
      <c r="AJ83">
        <v>0</v>
      </c>
      <c r="AK83">
        <v>26.2683</v>
      </c>
      <c r="AL83">
        <v>69.72</v>
      </c>
      <c r="AM83">
        <v>15.804048</v>
      </c>
      <c r="AN83">
        <v>0.78432999999999997</v>
      </c>
      <c r="AO83">
        <v>4.41</v>
      </c>
      <c r="AP83">
        <v>7.6859999999999999</v>
      </c>
      <c r="AQ83">
        <v>62.244</v>
      </c>
      <c r="AR83">
        <v>16.559999999999999</v>
      </c>
      <c r="AS83">
        <v>16.142399999999999</v>
      </c>
      <c r="AT83">
        <v>20.001799999999999</v>
      </c>
      <c r="AU83">
        <v>0</v>
      </c>
      <c r="AV83">
        <v>0</v>
      </c>
      <c r="AW83">
        <v>5.43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2648.4380540000002</v>
      </c>
    </row>
    <row r="84" spans="1:117">
      <c r="A84" t="s">
        <v>126</v>
      </c>
      <c r="B84">
        <v>0</v>
      </c>
      <c r="C84">
        <v>0</v>
      </c>
      <c r="D84">
        <v>34.65</v>
      </c>
      <c r="E84">
        <v>0</v>
      </c>
      <c r="F84">
        <v>0</v>
      </c>
      <c r="G84">
        <v>58.643999999999998</v>
      </c>
      <c r="H84">
        <v>0</v>
      </c>
      <c r="I84">
        <v>27.948</v>
      </c>
      <c r="J84">
        <v>52.607999999999997</v>
      </c>
      <c r="K84">
        <v>341.56456300000002</v>
      </c>
      <c r="L84">
        <v>359.23271999999997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418.77</v>
      </c>
      <c r="V84">
        <v>13.9</v>
      </c>
      <c r="W84">
        <v>43.704000000000001</v>
      </c>
      <c r="X84">
        <v>98.34375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32.844799999999999</v>
      </c>
      <c r="AF84">
        <v>17.748000000000001</v>
      </c>
      <c r="AG84">
        <v>41.545200000000001</v>
      </c>
      <c r="AH84">
        <v>104.17</v>
      </c>
      <c r="AI84">
        <v>0</v>
      </c>
      <c r="AJ84">
        <v>0</v>
      </c>
      <c r="AK84">
        <v>26.2683</v>
      </c>
      <c r="AL84">
        <v>69.72</v>
      </c>
      <c r="AM84">
        <v>15.804048</v>
      </c>
      <c r="AN84">
        <v>0.78432999999999997</v>
      </c>
      <c r="AO84">
        <v>4.41</v>
      </c>
      <c r="AP84">
        <v>7.6859999999999999</v>
      </c>
      <c r="AQ84">
        <v>62.244</v>
      </c>
      <c r="AR84">
        <v>16.559999999999999</v>
      </c>
      <c r="AS84">
        <v>16.142399999999999</v>
      </c>
      <c r="AT84">
        <v>20.001799999999999</v>
      </c>
      <c r="AU84">
        <v>0</v>
      </c>
      <c r="AV84">
        <v>0</v>
      </c>
      <c r="AW84">
        <v>5.43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2534.6843260000001</v>
      </c>
    </row>
    <row r="85" spans="1:117">
      <c r="A85" t="s">
        <v>127</v>
      </c>
      <c r="B85">
        <v>0</v>
      </c>
      <c r="C85">
        <v>0</v>
      </c>
      <c r="D85">
        <v>34.65</v>
      </c>
      <c r="E85">
        <v>0</v>
      </c>
      <c r="F85">
        <v>0</v>
      </c>
      <c r="G85">
        <v>58.643999999999998</v>
      </c>
      <c r="H85">
        <v>0</v>
      </c>
      <c r="I85">
        <v>27.948</v>
      </c>
      <c r="J85">
        <v>52.607999999999997</v>
      </c>
      <c r="K85">
        <v>341.56456300000002</v>
      </c>
      <c r="L85">
        <v>359.23271999999997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418.77</v>
      </c>
      <c r="V85">
        <v>13.9</v>
      </c>
      <c r="W85">
        <v>43.704000000000001</v>
      </c>
      <c r="X85">
        <v>98.34375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32.844799999999999</v>
      </c>
      <c r="AF85">
        <v>17.748000000000001</v>
      </c>
      <c r="AG85">
        <v>41.545200000000001</v>
      </c>
      <c r="AH85">
        <v>85.23</v>
      </c>
      <c r="AI85">
        <v>0</v>
      </c>
      <c r="AJ85">
        <v>0</v>
      </c>
      <c r="AK85">
        <v>26.2683</v>
      </c>
      <c r="AL85">
        <v>26.725999999999999</v>
      </c>
      <c r="AM85">
        <v>15.804048</v>
      </c>
      <c r="AN85">
        <v>0.78432999999999997</v>
      </c>
      <c r="AO85">
        <v>4.41</v>
      </c>
      <c r="AP85">
        <v>7.6859999999999999</v>
      </c>
      <c r="AQ85">
        <v>62.244</v>
      </c>
      <c r="AR85">
        <v>16.559999999999999</v>
      </c>
      <c r="AS85">
        <v>16.142399999999999</v>
      </c>
      <c r="AT85">
        <v>20.001799999999999</v>
      </c>
      <c r="AU85">
        <v>0</v>
      </c>
      <c r="AV85">
        <v>0</v>
      </c>
      <c r="AW85">
        <v>5.43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2440.7875460000005</v>
      </c>
    </row>
    <row r="86" spans="1:117">
      <c r="A86" t="s">
        <v>128</v>
      </c>
      <c r="B86">
        <v>0</v>
      </c>
      <c r="C86">
        <v>0</v>
      </c>
      <c r="D86">
        <v>34.65</v>
      </c>
      <c r="E86">
        <v>0</v>
      </c>
      <c r="F86">
        <v>0</v>
      </c>
      <c r="G86">
        <v>58.643999999999998</v>
      </c>
      <c r="H86">
        <v>0</v>
      </c>
      <c r="I86">
        <v>27.948</v>
      </c>
      <c r="J86">
        <v>52.607999999999997</v>
      </c>
      <c r="K86">
        <v>341.56456300000002</v>
      </c>
      <c r="L86">
        <v>359.23271999999997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418.77</v>
      </c>
      <c r="V86">
        <v>13.9</v>
      </c>
      <c r="W86">
        <v>43.704000000000001</v>
      </c>
      <c r="X86">
        <v>98.34375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18.229800000000001</v>
      </c>
      <c r="AE86">
        <v>32.844799999999999</v>
      </c>
      <c r="AF86">
        <v>17.748000000000001</v>
      </c>
      <c r="AG86">
        <v>41.545200000000001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15.804048</v>
      </c>
      <c r="AN86">
        <v>0.78432999999999997</v>
      </c>
      <c r="AO86">
        <v>4.41</v>
      </c>
      <c r="AP86">
        <v>7.6859999999999999</v>
      </c>
      <c r="AQ86">
        <v>62.244</v>
      </c>
      <c r="AR86">
        <v>16.559999999999999</v>
      </c>
      <c r="AS86">
        <v>16.142399999999999</v>
      </c>
      <c r="AT86">
        <v>20.001799999999999</v>
      </c>
      <c r="AU86">
        <v>0</v>
      </c>
      <c r="AV86">
        <v>0</v>
      </c>
      <c r="AW86">
        <v>5.43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2390.4728660000001</v>
      </c>
    </row>
    <row r="87" spans="1:117">
      <c r="A87" t="s">
        <v>129</v>
      </c>
      <c r="B87">
        <v>0</v>
      </c>
      <c r="C87">
        <v>0</v>
      </c>
      <c r="D87">
        <v>35.700000000000003</v>
      </c>
      <c r="E87">
        <v>0</v>
      </c>
      <c r="F87">
        <v>38.01</v>
      </c>
      <c r="G87">
        <v>20.634</v>
      </c>
      <c r="H87">
        <v>0</v>
      </c>
      <c r="I87">
        <v>27.948</v>
      </c>
      <c r="J87">
        <v>52.607999999999997</v>
      </c>
      <c r="K87">
        <v>341.56456300000002</v>
      </c>
      <c r="L87">
        <v>359.23271999999997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418.77</v>
      </c>
      <c r="V87">
        <v>13.9</v>
      </c>
      <c r="W87">
        <v>43.704000000000001</v>
      </c>
      <c r="X87">
        <v>98.34375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18.229800000000001</v>
      </c>
      <c r="AE87">
        <v>32.844799999999999</v>
      </c>
      <c r="AF87">
        <v>17.748000000000001</v>
      </c>
      <c r="AG87">
        <v>41.545200000000001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15.804048</v>
      </c>
      <c r="AN87">
        <v>0.78432999999999997</v>
      </c>
      <c r="AO87">
        <v>4.41</v>
      </c>
      <c r="AP87">
        <v>7.6859999999999999</v>
      </c>
      <c r="AQ87">
        <v>62.244</v>
      </c>
      <c r="AR87">
        <v>16.559999999999999</v>
      </c>
      <c r="AS87">
        <v>16.142399999999999</v>
      </c>
      <c r="AT87">
        <v>20.001799999999999</v>
      </c>
      <c r="AU87">
        <v>0</v>
      </c>
      <c r="AV87">
        <v>0</v>
      </c>
      <c r="AW87">
        <v>5.43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2358.467146</v>
      </c>
    </row>
    <row r="88" spans="1:117">
      <c r="A88" t="s">
        <v>130</v>
      </c>
      <c r="B88">
        <v>0</v>
      </c>
      <c r="C88">
        <v>0</v>
      </c>
      <c r="D88">
        <v>35.700000000000003</v>
      </c>
      <c r="E88">
        <v>0</v>
      </c>
      <c r="F88">
        <v>38.01</v>
      </c>
      <c r="G88">
        <v>20.634</v>
      </c>
      <c r="H88">
        <v>0</v>
      </c>
      <c r="I88">
        <v>27.948</v>
      </c>
      <c r="J88">
        <v>52.607999999999997</v>
      </c>
      <c r="K88">
        <v>341.56456300000002</v>
      </c>
      <c r="L88">
        <v>359.23271999999997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418.77</v>
      </c>
      <c r="V88">
        <v>13.9</v>
      </c>
      <c r="W88">
        <v>43.704000000000001</v>
      </c>
      <c r="X88">
        <v>98.34375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32.844799999999999</v>
      </c>
      <c r="AF88">
        <v>17.748000000000001</v>
      </c>
      <c r="AG88">
        <v>41.545200000000001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15.804048</v>
      </c>
      <c r="AN88">
        <v>0.78432999999999997</v>
      </c>
      <c r="AO88">
        <v>4.41</v>
      </c>
      <c r="AP88">
        <v>7.6859999999999999</v>
      </c>
      <c r="AQ88">
        <v>62.244</v>
      </c>
      <c r="AR88">
        <v>16.559999999999999</v>
      </c>
      <c r="AS88">
        <v>16.142399999999999</v>
      </c>
      <c r="AT88">
        <v>20.001799999999999</v>
      </c>
      <c r="AU88">
        <v>0</v>
      </c>
      <c r="AV88">
        <v>0</v>
      </c>
      <c r="AW88">
        <v>5.43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2337.6331460000001</v>
      </c>
    </row>
    <row r="89" spans="1:117">
      <c r="A89" t="s">
        <v>131</v>
      </c>
      <c r="B89">
        <v>0</v>
      </c>
      <c r="C89">
        <v>0</v>
      </c>
      <c r="D89">
        <v>35.700000000000003</v>
      </c>
      <c r="E89">
        <v>0</v>
      </c>
      <c r="F89">
        <v>38.01</v>
      </c>
      <c r="G89">
        <v>20.634</v>
      </c>
      <c r="H89">
        <v>0</v>
      </c>
      <c r="I89">
        <v>27.948</v>
      </c>
      <c r="J89">
        <v>52.607999999999997</v>
      </c>
      <c r="K89">
        <v>341.56456300000002</v>
      </c>
      <c r="L89">
        <v>359.23271999999997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418.77</v>
      </c>
      <c r="V89">
        <v>13.9</v>
      </c>
      <c r="W89">
        <v>43.704000000000001</v>
      </c>
      <c r="X89">
        <v>98.34375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8.1902000000000008</v>
      </c>
      <c r="AE89">
        <v>32.844799999999999</v>
      </c>
      <c r="AF89">
        <v>17.748000000000001</v>
      </c>
      <c r="AG89">
        <v>41.545200000000001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0.78432999999999997</v>
      </c>
      <c r="AO89">
        <v>4.41</v>
      </c>
      <c r="AP89">
        <v>7.6859999999999999</v>
      </c>
      <c r="AQ89">
        <v>60.039000000000001</v>
      </c>
      <c r="AR89">
        <v>44.16</v>
      </c>
      <c r="AS89">
        <v>16.142399999999999</v>
      </c>
      <c r="AT89">
        <v>20.001799999999999</v>
      </c>
      <c r="AU89">
        <v>0</v>
      </c>
      <c r="AV89">
        <v>0</v>
      </c>
      <c r="AW89">
        <v>5.43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2347.7418579999999</v>
      </c>
    </row>
    <row r="90" spans="1:117">
      <c r="A90" t="s">
        <v>132</v>
      </c>
      <c r="B90">
        <v>0</v>
      </c>
      <c r="C90">
        <v>0</v>
      </c>
      <c r="D90">
        <v>35.700000000000003</v>
      </c>
      <c r="E90">
        <v>0</v>
      </c>
      <c r="F90">
        <v>38.01</v>
      </c>
      <c r="G90">
        <v>20.634</v>
      </c>
      <c r="H90">
        <v>0</v>
      </c>
      <c r="I90">
        <v>27.948</v>
      </c>
      <c r="J90">
        <v>52.607999999999997</v>
      </c>
      <c r="K90">
        <v>341.56456300000002</v>
      </c>
      <c r="L90">
        <v>359.23271999999997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418.77</v>
      </c>
      <c r="V90">
        <v>13.9</v>
      </c>
      <c r="W90">
        <v>43.704000000000001</v>
      </c>
      <c r="X90">
        <v>98.34375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1.321</v>
      </c>
      <c r="AE90">
        <v>32.844799999999999</v>
      </c>
      <c r="AF90">
        <v>17.748000000000001</v>
      </c>
      <c r="AG90">
        <v>41.545200000000001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10.557359999999999</v>
      </c>
      <c r="AN90">
        <v>0.78432999999999997</v>
      </c>
      <c r="AO90">
        <v>4.41</v>
      </c>
      <c r="AP90">
        <v>7.6859999999999999</v>
      </c>
      <c r="AQ90">
        <v>46.62</v>
      </c>
      <c r="AR90">
        <v>44.16</v>
      </c>
      <c r="AS90">
        <v>16.142399999999999</v>
      </c>
      <c r="AT90">
        <v>20.001799999999999</v>
      </c>
      <c r="AU90">
        <v>0</v>
      </c>
      <c r="AV90">
        <v>0</v>
      </c>
      <c r="AW90">
        <v>5.43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2327.4536579999995</v>
      </c>
    </row>
    <row r="91" spans="1:117">
      <c r="A91" t="s">
        <v>133</v>
      </c>
      <c r="B91">
        <v>0</v>
      </c>
      <c r="C91">
        <v>0</v>
      </c>
      <c r="D91">
        <v>36.75</v>
      </c>
      <c r="E91">
        <v>0</v>
      </c>
      <c r="F91">
        <v>38.01</v>
      </c>
      <c r="G91">
        <v>20.634</v>
      </c>
      <c r="H91">
        <v>0</v>
      </c>
      <c r="I91">
        <v>28.495999999999999</v>
      </c>
      <c r="J91">
        <v>52.607999999999997</v>
      </c>
      <c r="K91">
        <v>341.56456300000002</v>
      </c>
      <c r="L91">
        <v>359.23271999999997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418.77</v>
      </c>
      <c r="V91">
        <v>13.9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32.844799999999999</v>
      </c>
      <c r="AF91">
        <v>17.748000000000001</v>
      </c>
      <c r="AG91">
        <v>41.545200000000001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10.557359999999999</v>
      </c>
      <c r="AN91">
        <v>0.78432999999999997</v>
      </c>
      <c r="AO91">
        <v>4.41</v>
      </c>
      <c r="AP91">
        <v>7.6859999999999999</v>
      </c>
      <c r="AQ91">
        <v>46.62</v>
      </c>
      <c r="AR91">
        <v>16.559999999999999</v>
      </c>
      <c r="AS91">
        <v>16.142399999999999</v>
      </c>
      <c r="AT91">
        <v>20.001799999999999</v>
      </c>
      <c r="AU91">
        <v>0</v>
      </c>
      <c r="AV91">
        <v>0</v>
      </c>
      <c r="AW91">
        <v>5.43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2339.2826579999992</v>
      </c>
    </row>
    <row r="92" spans="1:117">
      <c r="A92" t="s">
        <v>134</v>
      </c>
      <c r="B92">
        <v>0</v>
      </c>
      <c r="C92">
        <v>0</v>
      </c>
      <c r="D92">
        <v>36.75</v>
      </c>
      <c r="E92">
        <v>0</v>
      </c>
      <c r="F92">
        <v>38.01</v>
      </c>
      <c r="G92">
        <v>20.634</v>
      </c>
      <c r="H92">
        <v>0</v>
      </c>
      <c r="I92">
        <v>28.495999999999999</v>
      </c>
      <c r="J92">
        <v>52.607999999999997</v>
      </c>
      <c r="K92">
        <v>341.56456300000002</v>
      </c>
      <c r="L92">
        <v>359.23271999999997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418.77</v>
      </c>
      <c r="V92">
        <v>13.9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32.844799999999999</v>
      </c>
      <c r="AF92">
        <v>17.748000000000001</v>
      </c>
      <c r="AG92">
        <v>41.545200000000001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10.557359999999999</v>
      </c>
      <c r="AN92">
        <v>0.78432999999999997</v>
      </c>
      <c r="AO92">
        <v>4.41</v>
      </c>
      <c r="AP92">
        <v>7.6859999999999999</v>
      </c>
      <c r="AQ92">
        <v>46.62</v>
      </c>
      <c r="AR92">
        <v>16.559999999999999</v>
      </c>
      <c r="AS92">
        <v>16.142399999999999</v>
      </c>
      <c r="AT92">
        <v>20.001799999999999</v>
      </c>
      <c r="AU92">
        <v>0</v>
      </c>
      <c r="AV92">
        <v>0</v>
      </c>
      <c r="AW92">
        <v>5.43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2339.2826579999992</v>
      </c>
    </row>
    <row r="93" spans="1:117">
      <c r="A93" t="s">
        <v>135</v>
      </c>
      <c r="B93">
        <v>0</v>
      </c>
      <c r="C93">
        <v>0</v>
      </c>
      <c r="D93">
        <v>36.75</v>
      </c>
      <c r="E93">
        <v>0</v>
      </c>
      <c r="F93">
        <v>38.01</v>
      </c>
      <c r="G93">
        <v>20.634</v>
      </c>
      <c r="H93">
        <v>0</v>
      </c>
      <c r="I93">
        <v>28.495999999999999</v>
      </c>
      <c r="J93">
        <v>52.607999999999997</v>
      </c>
      <c r="K93">
        <v>341.56456300000002</v>
      </c>
      <c r="L93">
        <v>359.23271999999997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418.77</v>
      </c>
      <c r="V93">
        <v>13.9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1.321</v>
      </c>
      <c r="AE93">
        <v>32.844799999999999</v>
      </c>
      <c r="AF93">
        <v>17.748000000000001</v>
      </c>
      <c r="AG93">
        <v>41.545200000000001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10.557359999999999</v>
      </c>
      <c r="AN93">
        <v>0.78432999999999997</v>
      </c>
      <c r="AO93">
        <v>4.41</v>
      </c>
      <c r="AP93">
        <v>5.7645</v>
      </c>
      <c r="AQ93">
        <v>46.62</v>
      </c>
      <c r="AR93">
        <v>16.559999999999999</v>
      </c>
      <c r="AS93">
        <v>14.124599999999999</v>
      </c>
      <c r="AT93">
        <v>20.001799999999999</v>
      </c>
      <c r="AU93">
        <v>0</v>
      </c>
      <c r="AV93">
        <v>0</v>
      </c>
      <c r="AW93">
        <v>5.43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2335.3433579999992</v>
      </c>
    </row>
    <row r="94" spans="1:117">
      <c r="A94" t="s">
        <v>136</v>
      </c>
      <c r="B94">
        <v>0</v>
      </c>
      <c r="C94">
        <v>0</v>
      </c>
      <c r="D94">
        <v>36.75</v>
      </c>
      <c r="E94">
        <v>0</v>
      </c>
      <c r="F94">
        <v>38.01</v>
      </c>
      <c r="G94">
        <v>20.634</v>
      </c>
      <c r="H94">
        <v>0</v>
      </c>
      <c r="I94">
        <v>28.495999999999999</v>
      </c>
      <c r="J94">
        <v>52.607999999999997</v>
      </c>
      <c r="K94">
        <v>341.56456300000002</v>
      </c>
      <c r="L94">
        <v>359.23271999999997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418.77</v>
      </c>
      <c r="V94">
        <v>13.9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1.321</v>
      </c>
      <c r="AE94">
        <v>32.844799999999999</v>
      </c>
      <c r="AF94">
        <v>17.748000000000001</v>
      </c>
      <c r="AG94">
        <v>41.545200000000001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10.557359999999999</v>
      </c>
      <c r="AN94">
        <v>0.78432999999999997</v>
      </c>
      <c r="AO94">
        <v>4.41</v>
      </c>
      <c r="AP94">
        <v>5.7645</v>
      </c>
      <c r="AQ94">
        <v>31.122</v>
      </c>
      <c r="AR94">
        <v>16.559999999999999</v>
      </c>
      <c r="AS94">
        <v>14.124599999999999</v>
      </c>
      <c r="AT94">
        <v>20.001799999999999</v>
      </c>
      <c r="AU94">
        <v>0</v>
      </c>
      <c r="AV94">
        <v>0</v>
      </c>
      <c r="AW94">
        <v>5.43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2319.8453579999991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38.01</v>
      </c>
      <c r="G95">
        <v>20.634</v>
      </c>
      <c r="H95">
        <v>0</v>
      </c>
      <c r="I95">
        <v>28.495999999999999</v>
      </c>
      <c r="J95">
        <v>52.607999999999997</v>
      </c>
      <c r="K95">
        <v>341.56456300000002</v>
      </c>
      <c r="L95">
        <v>359.23271999999997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418.77</v>
      </c>
      <c r="V95">
        <v>13.9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1.321</v>
      </c>
      <c r="AE95">
        <v>32.844799999999999</v>
      </c>
      <c r="AF95">
        <v>17.748000000000001</v>
      </c>
      <c r="AG95">
        <v>41.545200000000001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10.557359999999999</v>
      </c>
      <c r="AN95">
        <v>0.78432999999999997</v>
      </c>
      <c r="AO95">
        <v>4.41</v>
      </c>
      <c r="AP95">
        <v>5.7645</v>
      </c>
      <c r="AQ95">
        <v>31.122</v>
      </c>
      <c r="AR95">
        <v>22.08</v>
      </c>
      <c r="AS95">
        <v>14.124599999999999</v>
      </c>
      <c r="AT95">
        <v>20.001799999999999</v>
      </c>
      <c r="AU95">
        <v>0</v>
      </c>
      <c r="AV95">
        <v>0</v>
      </c>
      <c r="AW95">
        <v>5.43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2326.4153579999993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38.01</v>
      </c>
      <c r="G96">
        <v>20.634</v>
      </c>
      <c r="H96">
        <v>0</v>
      </c>
      <c r="I96">
        <v>28.495999999999999</v>
      </c>
      <c r="J96">
        <v>52.607999999999997</v>
      </c>
      <c r="K96">
        <v>341.56456300000002</v>
      </c>
      <c r="L96">
        <v>359.23271999999997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418.77</v>
      </c>
      <c r="V96">
        <v>13.9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1.321</v>
      </c>
      <c r="AE96">
        <v>32.844799999999999</v>
      </c>
      <c r="AF96">
        <v>17.748000000000001</v>
      </c>
      <c r="AG96">
        <v>41.545200000000001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10.557359999999999</v>
      </c>
      <c r="AN96">
        <v>0.78432999999999997</v>
      </c>
      <c r="AO96">
        <v>4.41</v>
      </c>
      <c r="AP96">
        <v>5.7645</v>
      </c>
      <c r="AQ96">
        <v>31.122</v>
      </c>
      <c r="AR96">
        <v>22.08</v>
      </c>
      <c r="AS96">
        <v>14.124599999999999</v>
      </c>
      <c r="AT96">
        <v>20.001799999999999</v>
      </c>
      <c r="AU96">
        <v>0</v>
      </c>
      <c r="AV96">
        <v>0</v>
      </c>
      <c r="AW96">
        <v>5.43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2326.4153579999993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38.01</v>
      </c>
      <c r="G97">
        <v>20.634</v>
      </c>
      <c r="H97">
        <v>0</v>
      </c>
      <c r="I97">
        <v>28.495999999999999</v>
      </c>
      <c r="J97">
        <v>52.607999999999997</v>
      </c>
      <c r="K97">
        <v>341.56456300000002</v>
      </c>
      <c r="L97">
        <v>359.23271999999997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418.77</v>
      </c>
      <c r="V97">
        <v>13.9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1.321</v>
      </c>
      <c r="AE97">
        <v>32.844799999999999</v>
      </c>
      <c r="AF97">
        <v>17.748000000000001</v>
      </c>
      <c r="AG97">
        <v>41.545200000000001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10.557359999999999</v>
      </c>
      <c r="AN97">
        <v>0.78432999999999997</v>
      </c>
      <c r="AO97">
        <v>4.41</v>
      </c>
      <c r="AP97">
        <v>5.7645</v>
      </c>
      <c r="AQ97">
        <v>31.122</v>
      </c>
      <c r="AR97">
        <v>22.08</v>
      </c>
      <c r="AS97">
        <v>14.124599999999999</v>
      </c>
      <c r="AT97">
        <v>20.001799999999999</v>
      </c>
      <c r="AU97">
        <v>0</v>
      </c>
      <c r="AV97">
        <v>0</v>
      </c>
      <c r="AW97">
        <v>5.43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2326.4153579999993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38.01</v>
      </c>
      <c r="G98">
        <v>20.634</v>
      </c>
      <c r="H98">
        <v>0</v>
      </c>
      <c r="I98">
        <v>28.495999999999999</v>
      </c>
      <c r="J98">
        <v>52.607999999999997</v>
      </c>
      <c r="K98">
        <v>341.56456300000002</v>
      </c>
      <c r="L98">
        <v>359.23271999999997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418.77</v>
      </c>
      <c r="V98">
        <v>13.9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1.321</v>
      </c>
      <c r="AE98">
        <v>32.844799999999999</v>
      </c>
      <c r="AF98">
        <v>17.748000000000001</v>
      </c>
      <c r="AG98">
        <v>41.545200000000001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10.557359999999999</v>
      </c>
      <c r="AN98">
        <v>0.78432999999999997</v>
      </c>
      <c r="AO98">
        <v>4.41</v>
      </c>
      <c r="AP98">
        <v>5.7645</v>
      </c>
      <c r="AQ98">
        <v>31.122</v>
      </c>
      <c r="AR98">
        <v>22.08</v>
      </c>
      <c r="AS98">
        <v>14.124599999999999</v>
      </c>
      <c r="AT98">
        <v>20.001799999999999</v>
      </c>
      <c r="AU98">
        <v>0</v>
      </c>
      <c r="AV98">
        <v>0</v>
      </c>
      <c r="AW98">
        <v>5.43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2326.4153579999993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0.86099999999999965</v>
      </c>
      <c r="E99">
        <f t="shared" si="2"/>
        <v>0</v>
      </c>
      <c r="F99">
        <f t="shared" si="2"/>
        <v>0.63992550000000092</v>
      </c>
      <c r="G99">
        <f t="shared" si="2"/>
        <v>0.76780199999999954</v>
      </c>
      <c r="H99">
        <f t="shared" si="2"/>
        <v>0</v>
      </c>
      <c r="I99">
        <f t="shared" si="2"/>
        <v>0.82145199999999885</v>
      </c>
      <c r="J99">
        <f t="shared" si="2"/>
        <v>0.99626400000000215</v>
      </c>
      <c r="K99">
        <f t="shared" si="2"/>
        <v>8.1975495120000001</v>
      </c>
      <c r="L99">
        <f t="shared" si="2"/>
        <v>8.6215852799999997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9.9594787499999917</v>
      </c>
      <c r="V99">
        <f t="shared" si="2"/>
        <v>0.34778147500000062</v>
      </c>
      <c r="W99">
        <f t="shared" si="2"/>
        <v>1.0513240000000015</v>
      </c>
      <c r="X99">
        <f t="shared" si="2"/>
        <v>2.3602500000000002</v>
      </c>
      <c r="Y99">
        <f t="shared" si="2"/>
        <v>0</v>
      </c>
      <c r="Z99">
        <f t="shared" si="2"/>
        <v>0.10056200000000005</v>
      </c>
      <c r="AA99">
        <f t="shared" si="2"/>
        <v>0.22119999999999998</v>
      </c>
      <c r="AB99">
        <f t="shared" si="2"/>
        <v>0.298691975</v>
      </c>
      <c r="AC99">
        <f t="shared" si="2"/>
        <v>9.6866264000000021E-2</v>
      </c>
      <c r="AD99">
        <f t="shared" si="2"/>
        <v>0.20850928199999993</v>
      </c>
      <c r="AE99">
        <f t="shared" si="2"/>
        <v>0.68344896799999921</v>
      </c>
      <c r="AF99">
        <f t="shared" si="2"/>
        <v>0.35052300000000036</v>
      </c>
      <c r="AG99">
        <f t="shared" si="2"/>
        <v>0.99708480000000044</v>
      </c>
      <c r="AH99">
        <f t="shared" si="2"/>
        <v>1.0985200000000006</v>
      </c>
      <c r="AI99">
        <f t="shared" si="2"/>
        <v>9.4064516000000015E-2</v>
      </c>
      <c r="AJ99">
        <f t="shared" si="2"/>
        <v>0</v>
      </c>
      <c r="AK99">
        <f t="shared" si="2"/>
        <v>0.63043920000000031</v>
      </c>
      <c r="AL99">
        <f t="shared" si="2"/>
        <v>0.62210574999999968</v>
      </c>
      <c r="AM99">
        <f t="shared" si="2"/>
        <v>0.1726368300000001</v>
      </c>
      <c r="AN99">
        <f t="shared" si="2"/>
        <v>1.8823919999999966E-2</v>
      </c>
      <c r="AO99">
        <f t="shared" si="2"/>
        <v>0.16934399999999969</v>
      </c>
      <c r="AP99">
        <f t="shared" si="2"/>
        <v>0.17917987500000013</v>
      </c>
      <c r="AQ99">
        <f t="shared" si="2"/>
        <v>0.66527999999999954</v>
      </c>
      <c r="AR99">
        <f t="shared" si="2"/>
        <v>0.55144800000000005</v>
      </c>
      <c r="AS99">
        <f t="shared" si="2"/>
        <v>0.42271026599999961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9.6174000000000079E-2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3.0080300000000038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56.703835202999997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359.23271999999997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23.454799999999999</v>
      </c>
      <c r="S3">
        <v>26.3901</v>
      </c>
      <c r="T3">
        <v>0</v>
      </c>
      <c r="U3">
        <v>357.625</v>
      </c>
      <c r="V3">
        <v>16.04439</v>
      </c>
      <c r="W3">
        <v>43.493892000000002</v>
      </c>
      <c r="X3">
        <v>98.34</v>
      </c>
      <c r="Y3">
        <v>0</v>
      </c>
      <c r="Z3">
        <v>0</v>
      </c>
      <c r="AA3">
        <v>0</v>
      </c>
      <c r="AB3">
        <v>13.17004</v>
      </c>
      <c r="AC3">
        <v>0</v>
      </c>
      <c r="AD3">
        <v>1.321</v>
      </c>
      <c r="AE3">
        <v>32.957704</v>
      </c>
      <c r="AF3">
        <v>8.8740000000000006</v>
      </c>
      <c r="AG3">
        <v>41.545200000000001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8.82</v>
      </c>
      <c r="AP3">
        <v>7.0454999999999997</v>
      </c>
      <c r="AQ3">
        <v>0</v>
      </c>
      <c r="AR3">
        <v>19.872</v>
      </c>
      <c r="AS3">
        <v>9.9544800000000002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1900.5851859999998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359.23271999999997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23.454799999999999</v>
      </c>
      <c r="S4">
        <v>26.3901</v>
      </c>
      <c r="T4">
        <v>0</v>
      </c>
      <c r="U4">
        <v>369.41319399999998</v>
      </c>
      <c r="V4">
        <v>17.375</v>
      </c>
      <c r="W4">
        <v>43.7</v>
      </c>
      <c r="X4">
        <v>98.34</v>
      </c>
      <c r="Y4">
        <v>0</v>
      </c>
      <c r="Z4">
        <v>0</v>
      </c>
      <c r="AA4">
        <v>0</v>
      </c>
      <c r="AB4">
        <v>13.17004</v>
      </c>
      <c r="AC4">
        <v>0</v>
      </c>
      <c r="AD4">
        <v>1.321</v>
      </c>
      <c r="AE4">
        <v>32.957704</v>
      </c>
      <c r="AF4">
        <v>8.8740000000000006</v>
      </c>
      <c r="AG4">
        <v>41.545200000000001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8.82</v>
      </c>
      <c r="AP4">
        <v>7.0454999999999997</v>
      </c>
      <c r="AQ4">
        <v>0</v>
      </c>
      <c r="AR4">
        <v>19.872</v>
      </c>
      <c r="AS4">
        <v>31.897382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1935.8529999999998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359.06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23.454799999999999</v>
      </c>
      <c r="S5">
        <v>26.3901</v>
      </c>
      <c r="T5">
        <v>0</v>
      </c>
      <c r="U5">
        <v>376.09375</v>
      </c>
      <c r="V5">
        <v>13.9</v>
      </c>
      <c r="W5">
        <v>43.7</v>
      </c>
      <c r="X5">
        <v>98.34</v>
      </c>
      <c r="Y5">
        <v>0</v>
      </c>
      <c r="Z5">
        <v>0</v>
      </c>
      <c r="AA5">
        <v>0</v>
      </c>
      <c r="AB5">
        <v>13.17004</v>
      </c>
      <c r="AC5">
        <v>0</v>
      </c>
      <c r="AD5">
        <v>1.321</v>
      </c>
      <c r="AE5">
        <v>32.957704</v>
      </c>
      <c r="AF5">
        <v>8.8740000000000006</v>
      </c>
      <c r="AG5">
        <v>41.545200000000001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8.82</v>
      </c>
      <c r="AP5">
        <v>7.0454999999999997</v>
      </c>
      <c r="AQ5">
        <v>0</v>
      </c>
      <c r="AR5">
        <v>37.536000000000001</v>
      </c>
      <c r="AS5">
        <v>31.897382</v>
      </c>
      <c r="AT5">
        <v>19.474322999999998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1956.0241539999997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359.06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23.454799999999999</v>
      </c>
      <c r="S6">
        <v>26.3901</v>
      </c>
      <c r="T6">
        <v>0</v>
      </c>
      <c r="U6">
        <v>381.71875</v>
      </c>
      <c r="V6">
        <v>13.9</v>
      </c>
      <c r="W6">
        <v>43.7</v>
      </c>
      <c r="X6">
        <v>98.34</v>
      </c>
      <c r="Y6">
        <v>0</v>
      </c>
      <c r="Z6">
        <v>0</v>
      </c>
      <c r="AA6">
        <v>0</v>
      </c>
      <c r="AB6">
        <v>13.17004</v>
      </c>
      <c r="AC6">
        <v>0</v>
      </c>
      <c r="AD6">
        <v>1.321</v>
      </c>
      <c r="AE6">
        <v>32.957704</v>
      </c>
      <c r="AF6">
        <v>8.8740000000000006</v>
      </c>
      <c r="AG6">
        <v>41.545200000000001</v>
      </c>
      <c r="AH6">
        <v>22.728000000000002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0.78432999999999997</v>
      </c>
      <c r="AO6">
        <v>8.82</v>
      </c>
      <c r="AP6">
        <v>7.0454999999999997</v>
      </c>
      <c r="AQ6">
        <v>0</v>
      </c>
      <c r="AR6">
        <v>37.536000000000001</v>
      </c>
      <c r="AS6">
        <v>31.897382</v>
      </c>
      <c r="AT6">
        <v>18.072854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1960.2476849999998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336.88069999999999</v>
      </c>
      <c r="L7">
        <v>355.87630000000001</v>
      </c>
      <c r="M7">
        <v>92</v>
      </c>
      <c r="N7">
        <v>58.59</v>
      </c>
      <c r="O7">
        <v>123.66562500000001</v>
      </c>
      <c r="P7">
        <v>103.5</v>
      </c>
      <c r="Q7">
        <v>13.995444000000001</v>
      </c>
      <c r="R7">
        <v>16.265699999999999</v>
      </c>
      <c r="S7">
        <v>14.889529</v>
      </c>
      <c r="T7">
        <v>0</v>
      </c>
      <c r="U7">
        <v>388.125</v>
      </c>
      <c r="V7">
        <v>9.6355000000000004</v>
      </c>
      <c r="W7">
        <v>43.7</v>
      </c>
      <c r="X7">
        <v>98.34</v>
      </c>
      <c r="Y7">
        <v>0</v>
      </c>
      <c r="Z7">
        <v>1.1000000000000001</v>
      </c>
      <c r="AA7">
        <v>0</v>
      </c>
      <c r="AB7">
        <v>13.17004</v>
      </c>
      <c r="AC7">
        <v>0</v>
      </c>
      <c r="AD7">
        <v>1.321</v>
      </c>
      <c r="AE7">
        <v>32.957704</v>
      </c>
      <c r="AF7">
        <v>8.8740000000000006</v>
      </c>
      <c r="AG7">
        <v>41.545200000000001</v>
      </c>
      <c r="AH7">
        <v>22.728000000000002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0.78432999999999997</v>
      </c>
      <c r="AO7">
        <v>8.82</v>
      </c>
      <c r="AP7">
        <v>7.0454999999999997</v>
      </c>
      <c r="AQ7">
        <v>0</v>
      </c>
      <c r="AR7">
        <v>13.247999999999999</v>
      </c>
      <c r="AS7">
        <v>31.897382</v>
      </c>
      <c r="AT7">
        <v>16.969194999999999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1905.5554489999997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318.07690000000002</v>
      </c>
      <c r="L8">
        <v>338</v>
      </c>
      <c r="M8">
        <v>92</v>
      </c>
      <c r="N8">
        <v>58.59</v>
      </c>
      <c r="O8">
        <v>123.66562500000001</v>
      </c>
      <c r="P8">
        <v>103.5</v>
      </c>
      <c r="Q8">
        <v>8.8699999999999992</v>
      </c>
      <c r="R8">
        <v>16.265699999999999</v>
      </c>
      <c r="S8">
        <v>10.87</v>
      </c>
      <c r="T8">
        <v>0</v>
      </c>
      <c r="U8">
        <v>393.75</v>
      </c>
      <c r="V8">
        <v>9.6355000000000004</v>
      </c>
      <c r="W8">
        <v>43.7</v>
      </c>
      <c r="X8">
        <v>98.34</v>
      </c>
      <c r="Y8">
        <v>0</v>
      </c>
      <c r="Z8">
        <v>6.5208000000000004</v>
      </c>
      <c r="AA8">
        <v>0</v>
      </c>
      <c r="AB8">
        <v>13.17004</v>
      </c>
      <c r="AC8">
        <v>0</v>
      </c>
      <c r="AD8">
        <v>1.321</v>
      </c>
      <c r="AE8">
        <v>32.957704</v>
      </c>
      <c r="AF8">
        <v>8.8740000000000006</v>
      </c>
      <c r="AG8">
        <v>41.545200000000001</v>
      </c>
      <c r="AH8">
        <v>22.728000000000002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0.78432999999999997</v>
      </c>
      <c r="AO8">
        <v>8.82</v>
      </c>
      <c r="AP8">
        <v>7.0454999999999997</v>
      </c>
      <c r="AQ8">
        <v>0</v>
      </c>
      <c r="AR8">
        <v>13.247999999999999</v>
      </c>
      <c r="AS8">
        <v>31.897382</v>
      </c>
      <c r="AT8">
        <v>15.483696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1869.2906769999997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264.57310000000001</v>
      </c>
      <c r="L9">
        <v>338</v>
      </c>
      <c r="M9">
        <v>92</v>
      </c>
      <c r="N9">
        <v>58.59</v>
      </c>
      <c r="O9">
        <v>123.66562500000001</v>
      </c>
      <c r="P9">
        <v>103.5</v>
      </c>
      <c r="Q9">
        <v>8.8699999999999992</v>
      </c>
      <c r="R9">
        <v>12.87</v>
      </c>
      <c r="S9">
        <v>10.87</v>
      </c>
      <c r="T9">
        <v>0</v>
      </c>
      <c r="U9">
        <v>399.375</v>
      </c>
      <c r="V9">
        <v>9.6355000000000004</v>
      </c>
      <c r="W9">
        <v>43.7</v>
      </c>
      <c r="X9">
        <v>98.34</v>
      </c>
      <c r="Y9">
        <v>0</v>
      </c>
      <c r="Z9">
        <v>6.5208000000000004</v>
      </c>
      <c r="AA9">
        <v>0</v>
      </c>
      <c r="AB9">
        <v>13.17004</v>
      </c>
      <c r="AC9">
        <v>0</v>
      </c>
      <c r="AD9">
        <v>1.321</v>
      </c>
      <c r="AE9">
        <v>32.957704</v>
      </c>
      <c r="AF9">
        <v>8.8740000000000006</v>
      </c>
      <c r="AG9">
        <v>41.545200000000001</v>
      </c>
      <c r="AH9">
        <v>22.728000000000002</v>
      </c>
      <c r="AI9">
        <v>0</v>
      </c>
      <c r="AJ9">
        <v>0</v>
      </c>
      <c r="AK9">
        <v>26.2683</v>
      </c>
      <c r="AL9">
        <v>40.088999999999999</v>
      </c>
      <c r="AM9">
        <v>0</v>
      </c>
      <c r="AN9">
        <v>0.78432999999999997</v>
      </c>
      <c r="AO9">
        <v>8.82</v>
      </c>
      <c r="AP9">
        <v>12.169499999999999</v>
      </c>
      <c r="AQ9">
        <v>0</v>
      </c>
      <c r="AR9">
        <v>13.247999999999999</v>
      </c>
      <c r="AS9">
        <v>31.897382</v>
      </c>
      <c r="AT9">
        <v>12.600695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1846.983176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222</v>
      </c>
      <c r="L10">
        <v>338</v>
      </c>
      <c r="M10">
        <v>92</v>
      </c>
      <c r="N10">
        <v>58.59</v>
      </c>
      <c r="O10">
        <v>123.66562500000001</v>
      </c>
      <c r="P10">
        <v>103.5</v>
      </c>
      <c r="Q10">
        <v>8.8699999999999992</v>
      </c>
      <c r="R10">
        <v>12.87</v>
      </c>
      <c r="S10">
        <v>10.87</v>
      </c>
      <c r="T10">
        <v>0</v>
      </c>
      <c r="U10">
        <v>405</v>
      </c>
      <c r="V10">
        <v>9.6355000000000004</v>
      </c>
      <c r="W10">
        <v>43.7</v>
      </c>
      <c r="X10">
        <v>98.34</v>
      </c>
      <c r="Y10">
        <v>0</v>
      </c>
      <c r="Z10">
        <v>6.5208000000000004</v>
      </c>
      <c r="AA10">
        <v>0</v>
      </c>
      <c r="AB10">
        <v>13.17004</v>
      </c>
      <c r="AC10">
        <v>0</v>
      </c>
      <c r="AD10">
        <v>1.321</v>
      </c>
      <c r="AE10">
        <v>32.957704</v>
      </c>
      <c r="AF10">
        <v>8.8740000000000006</v>
      </c>
      <c r="AG10">
        <v>41.545200000000001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8.82</v>
      </c>
      <c r="AP10">
        <v>12.169499999999999</v>
      </c>
      <c r="AQ10">
        <v>0</v>
      </c>
      <c r="AR10">
        <v>13.247999999999999</v>
      </c>
      <c r="AS10">
        <v>13.452</v>
      </c>
      <c r="AT10">
        <v>11.827726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1820.4477249999998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222.15</v>
      </c>
      <c r="L11">
        <v>338</v>
      </c>
      <c r="M11">
        <v>92</v>
      </c>
      <c r="N11">
        <v>58.59</v>
      </c>
      <c r="O11">
        <v>123.66562500000001</v>
      </c>
      <c r="P11">
        <v>103.5</v>
      </c>
      <c r="Q11">
        <v>8.8699999999999992</v>
      </c>
      <c r="R11">
        <v>12.87</v>
      </c>
      <c r="S11">
        <v>10.87</v>
      </c>
      <c r="T11">
        <v>0</v>
      </c>
      <c r="U11">
        <v>410.625</v>
      </c>
      <c r="V11">
        <v>6.1048999999999998</v>
      </c>
      <c r="W11">
        <v>37.600200000000001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41.545200000000001</v>
      </c>
      <c r="AH11">
        <v>22.728000000000002</v>
      </c>
      <c r="AI11">
        <v>0</v>
      </c>
      <c r="AJ11">
        <v>0</v>
      </c>
      <c r="AK11">
        <v>26.2683</v>
      </c>
      <c r="AL11">
        <v>69.72</v>
      </c>
      <c r="AM11">
        <v>0</v>
      </c>
      <c r="AN11">
        <v>0.78432999999999997</v>
      </c>
      <c r="AO11">
        <v>8.82</v>
      </c>
      <c r="AP11">
        <v>12.169499999999999</v>
      </c>
      <c r="AQ11">
        <v>0</v>
      </c>
      <c r="AR11">
        <v>13.247999999999999</v>
      </c>
      <c r="AS11">
        <v>10.089</v>
      </c>
      <c r="AT11">
        <v>11.459562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1799.6911209999998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224</v>
      </c>
      <c r="L12">
        <v>338</v>
      </c>
      <c r="M12">
        <v>92</v>
      </c>
      <c r="N12">
        <v>58.59</v>
      </c>
      <c r="O12">
        <v>123.66562500000001</v>
      </c>
      <c r="P12">
        <v>103.5</v>
      </c>
      <c r="Q12">
        <v>8.8699999999999992</v>
      </c>
      <c r="R12">
        <v>12.87</v>
      </c>
      <c r="S12">
        <v>10.87</v>
      </c>
      <c r="T12">
        <v>0</v>
      </c>
      <c r="U12">
        <v>416.25</v>
      </c>
      <c r="V12">
        <v>6.1048999999999998</v>
      </c>
      <c r="W12">
        <v>37.600200000000001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41.545200000000001</v>
      </c>
      <c r="AH12">
        <v>22.728000000000002</v>
      </c>
      <c r="AI12">
        <v>0</v>
      </c>
      <c r="AJ12">
        <v>0</v>
      </c>
      <c r="AK12">
        <v>26.2683</v>
      </c>
      <c r="AL12">
        <v>69.72</v>
      </c>
      <c r="AM12">
        <v>0</v>
      </c>
      <c r="AN12">
        <v>0.78432999999999997</v>
      </c>
      <c r="AO12">
        <v>8.82</v>
      </c>
      <c r="AP12">
        <v>7.6859999999999999</v>
      </c>
      <c r="AQ12">
        <v>0</v>
      </c>
      <c r="AR12">
        <v>37.536000000000001</v>
      </c>
      <c r="AS12">
        <v>10.089</v>
      </c>
      <c r="AT12">
        <v>12.399546000000001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1827.9106049999998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217</v>
      </c>
      <c r="L13">
        <v>338</v>
      </c>
      <c r="M13">
        <v>92</v>
      </c>
      <c r="N13">
        <v>58.59</v>
      </c>
      <c r="O13">
        <v>123.66562500000001</v>
      </c>
      <c r="P13">
        <v>103.5</v>
      </c>
      <c r="Q13">
        <v>8.8699999999999992</v>
      </c>
      <c r="R13">
        <v>12.87</v>
      </c>
      <c r="S13">
        <v>10.87</v>
      </c>
      <c r="T13">
        <v>0</v>
      </c>
      <c r="U13">
        <v>416.25</v>
      </c>
      <c r="V13">
        <v>6.1048999999999998</v>
      </c>
      <c r="W13">
        <v>37.600200000000001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41.545200000000001</v>
      </c>
      <c r="AH13">
        <v>22.728000000000002</v>
      </c>
      <c r="AI13">
        <v>0</v>
      </c>
      <c r="AJ13">
        <v>0</v>
      </c>
      <c r="AK13">
        <v>26.2683</v>
      </c>
      <c r="AL13">
        <v>69.72</v>
      </c>
      <c r="AM13">
        <v>0</v>
      </c>
      <c r="AN13">
        <v>0.78432999999999997</v>
      </c>
      <c r="AO13">
        <v>8.82</v>
      </c>
      <c r="AP13">
        <v>7.6859999999999999</v>
      </c>
      <c r="AQ13">
        <v>0</v>
      </c>
      <c r="AR13">
        <v>37.536000000000001</v>
      </c>
      <c r="AS13">
        <v>10.089</v>
      </c>
      <c r="AT13">
        <v>13.299029000000001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1821.8100879999997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200</v>
      </c>
      <c r="L14">
        <v>338</v>
      </c>
      <c r="M14">
        <v>92</v>
      </c>
      <c r="N14">
        <v>58.59</v>
      </c>
      <c r="O14">
        <v>123.66562500000001</v>
      </c>
      <c r="P14">
        <v>103.5</v>
      </c>
      <c r="Q14">
        <v>8.8699999999999992</v>
      </c>
      <c r="R14">
        <v>12.87</v>
      </c>
      <c r="S14">
        <v>10.87</v>
      </c>
      <c r="T14">
        <v>0</v>
      </c>
      <c r="U14">
        <v>416.25</v>
      </c>
      <c r="V14">
        <v>6.1048999999999998</v>
      </c>
      <c r="W14">
        <v>37.600200000000001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41.545200000000001</v>
      </c>
      <c r="AH14">
        <v>22.728000000000002</v>
      </c>
      <c r="AI14">
        <v>0</v>
      </c>
      <c r="AJ14">
        <v>0</v>
      </c>
      <c r="AK14">
        <v>26.2683</v>
      </c>
      <c r="AL14">
        <v>40.088999999999999</v>
      </c>
      <c r="AM14">
        <v>0</v>
      </c>
      <c r="AN14">
        <v>0.78432999999999997</v>
      </c>
      <c r="AO14">
        <v>8.82</v>
      </c>
      <c r="AP14">
        <v>7.6859999999999999</v>
      </c>
      <c r="AQ14">
        <v>0</v>
      </c>
      <c r="AR14">
        <v>37.536000000000001</v>
      </c>
      <c r="AS14">
        <v>10.089</v>
      </c>
      <c r="AT14">
        <v>15.031397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1776.9114559999996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198</v>
      </c>
      <c r="L15">
        <v>338</v>
      </c>
      <c r="M15">
        <v>92</v>
      </c>
      <c r="N15">
        <v>58.59</v>
      </c>
      <c r="O15">
        <v>123.66562500000001</v>
      </c>
      <c r="P15">
        <v>103.5</v>
      </c>
      <c r="Q15">
        <v>8.8699999999999992</v>
      </c>
      <c r="R15">
        <v>12.87</v>
      </c>
      <c r="S15">
        <v>10.87</v>
      </c>
      <c r="T15">
        <v>0</v>
      </c>
      <c r="U15">
        <v>416.25</v>
      </c>
      <c r="V15">
        <v>6.1048999999999998</v>
      </c>
      <c r="W15">
        <v>37.600200000000001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41.545200000000001</v>
      </c>
      <c r="AH15">
        <v>22.728000000000002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0.78432999999999997</v>
      </c>
      <c r="AO15">
        <v>8.82</v>
      </c>
      <c r="AP15">
        <v>7.6859999999999999</v>
      </c>
      <c r="AQ15">
        <v>0</v>
      </c>
      <c r="AR15">
        <v>13.247999999999999</v>
      </c>
      <c r="AS15">
        <v>10.089</v>
      </c>
      <c r="AT15">
        <v>15.713969000000001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1736.7810279999997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216</v>
      </c>
      <c r="L16">
        <v>338</v>
      </c>
      <c r="M16">
        <v>92</v>
      </c>
      <c r="N16">
        <v>58.59</v>
      </c>
      <c r="O16">
        <v>123.66562500000001</v>
      </c>
      <c r="P16">
        <v>103.5</v>
      </c>
      <c r="Q16">
        <v>8.8699999999999992</v>
      </c>
      <c r="R16">
        <v>12.87</v>
      </c>
      <c r="S16">
        <v>10.87</v>
      </c>
      <c r="T16">
        <v>0</v>
      </c>
      <c r="U16">
        <v>416.25</v>
      </c>
      <c r="V16">
        <v>6.1048999999999998</v>
      </c>
      <c r="W16">
        <v>37.600200000000001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41.545200000000001</v>
      </c>
      <c r="AH16">
        <v>22.728000000000002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0.78432999999999997</v>
      </c>
      <c r="AO16">
        <v>8.82</v>
      </c>
      <c r="AP16">
        <v>7.6859999999999999</v>
      </c>
      <c r="AQ16">
        <v>0</v>
      </c>
      <c r="AR16">
        <v>13.247999999999999</v>
      </c>
      <c r="AS16">
        <v>10.089</v>
      </c>
      <c r="AT16">
        <v>13.709574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1752.7766329999997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199.22877399999999</v>
      </c>
      <c r="L17">
        <v>338</v>
      </c>
      <c r="M17">
        <v>92</v>
      </c>
      <c r="N17">
        <v>58.59</v>
      </c>
      <c r="O17">
        <v>123.66562500000001</v>
      </c>
      <c r="P17">
        <v>103.5</v>
      </c>
      <c r="Q17">
        <v>8.8699999999999992</v>
      </c>
      <c r="R17">
        <v>12.87</v>
      </c>
      <c r="S17">
        <v>10.87</v>
      </c>
      <c r="T17">
        <v>0</v>
      </c>
      <c r="U17">
        <v>416.25</v>
      </c>
      <c r="V17">
        <v>6.1048999999999998</v>
      </c>
      <c r="W17">
        <v>37.600200000000001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41.545200000000001</v>
      </c>
      <c r="AH17">
        <v>22.728000000000002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0.78432999999999997</v>
      </c>
      <c r="AO17">
        <v>8.82</v>
      </c>
      <c r="AP17">
        <v>7.6859999999999999</v>
      </c>
      <c r="AQ17">
        <v>0</v>
      </c>
      <c r="AR17">
        <v>13.247999999999999</v>
      </c>
      <c r="AS17">
        <v>10.089</v>
      </c>
      <c r="AT17">
        <v>15.304781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1737.600614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</v>
      </c>
      <c r="L18">
        <v>338</v>
      </c>
      <c r="M18">
        <v>92</v>
      </c>
      <c r="N18">
        <v>58.59</v>
      </c>
      <c r="O18">
        <v>123.66562500000001</v>
      </c>
      <c r="P18">
        <v>103.5</v>
      </c>
      <c r="Q18">
        <v>8.8699999999999992</v>
      </c>
      <c r="R18">
        <v>12.87</v>
      </c>
      <c r="S18">
        <v>10.87</v>
      </c>
      <c r="T18">
        <v>0</v>
      </c>
      <c r="U18">
        <v>416.25</v>
      </c>
      <c r="V18">
        <v>6.1048999999999998</v>
      </c>
      <c r="W18">
        <v>37.600200000000001</v>
      </c>
      <c r="X18">
        <v>98.34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41.545200000000001</v>
      </c>
      <c r="AH18">
        <v>22.728000000000002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0.78432999999999997</v>
      </c>
      <c r="AO18">
        <v>8.82</v>
      </c>
      <c r="AP18">
        <v>7.6859999999999999</v>
      </c>
      <c r="AQ18">
        <v>0</v>
      </c>
      <c r="AR18">
        <v>13.247999999999999</v>
      </c>
      <c r="AS18">
        <v>10.089</v>
      </c>
      <c r="AT18">
        <v>14.925342000000001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1719.9924009999997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200</v>
      </c>
      <c r="L19">
        <v>338</v>
      </c>
      <c r="M19">
        <v>92</v>
      </c>
      <c r="N19">
        <v>58.59</v>
      </c>
      <c r="O19">
        <v>123.66562500000001</v>
      </c>
      <c r="P19">
        <v>103.5</v>
      </c>
      <c r="Q19">
        <v>8.8699999999999992</v>
      </c>
      <c r="R19">
        <v>12.87</v>
      </c>
      <c r="S19">
        <v>10.87</v>
      </c>
      <c r="T19">
        <v>0</v>
      </c>
      <c r="U19">
        <v>416.25</v>
      </c>
      <c r="V19">
        <v>6.1048999999999998</v>
      </c>
      <c r="W19">
        <v>37.600200000000001</v>
      </c>
      <c r="X19">
        <v>98.34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41.545200000000001</v>
      </c>
      <c r="AH19">
        <v>22.728000000000002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0.78432999999999997</v>
      </c>
      <c r="AO19">
        <v>8.82</v>
      </c>
      <c r="AP19">
        <v>7.6859999999999999</v>
      </c>
      <c r="AQ19">
        <v>0</v>
      </c>
      <c r="AR19">
        <v>13.247999999999999</v>
      </c>
      <c r="AS19">
        <v>10.089</v>
      </c>
      <c r="AT19">
        <v>17.401033999999999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1740.4680929999997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</v>
      </c>
      <c r="L20">
        <v>338</v>
      </c>
      <c r="M20">
        <v>92</v>
      </c>
      <c r="N20">
        <v>58.59</v>
      </c>
      <c r="O20">
        <v>123.66562500000001</v>
      </c>
      <c r="P20">
        <v>103.5</v>
      </c>
      <c r="Q20">
        <v>8.8699999999999992</v>
      </c>
      <c r="R20">
        <v>12.87</v>
      </c>
      <c r="S20">
        <v>10.87</v>
      </c>
      <c r="T20">
        <v>0</v>
      </c>
      <c r="U20">
        <v>416.25</v>
      </c>
      <c r="V20">
        <v>6.1048999999999998</v>
      </c>
      <c r="W20">
        <v>37.600200000000001</v>
      </c>
      <c r="X20">
        <v>98.34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41.545200000000001</v>
      </c>
      <c r="AH20">
        <v>22.728000000000002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0.78432999999999997</v>
      </c>
      <c r="AO20">
        <v>8.82</v>
      </c>
      <c r="AP20">
        <v>7.6859999999999999</v>
      </c>
      <c r="AQ20">
        <v>0</v>
      </c>
      <c r="AR20">
        <v>37.536000000000001</v>
      </c>
      <c r="AS20">
        <v>10.089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1780.3550639999999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227</v>
      </c>
      <c r="L21">
        <v>338</v>
      </c>
      <c r="M21">
        <v>92</v>
      </c>
      <c r="N21">
        <v>58.59</v>
      </c>
      <c r="O21">
        <v>123.66562500000001</v>
      </c>
      <c r="P21">
        <v>103.5</v>
      </c>
      <c r="Q21">
        <v>8.8699999999999992</v>
      </c>
      <c r="R21">
        <v>12.87</v>
      </c>
      <c r="S21">
        <v>10.87</v>
      </c>
      <c r="T21">
        <v>0</v>
      </c>
      <c r="U21">
        <v>416.25</v>
      </c>
      <c r="V21">
        <v>6.1048999999999998</v>
      </c>
      <c r="W21">
        <v>37.600200000000001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41.545200000000001</v>
      </c>
      <c r="AH21">
        <v>22.728000000000002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0.78432999999999997</v>
      </c>
      <c r="AO21">
        <v>8.82</v>
      </c>
      <c r="AP21">
        <v>7.6859999999999999</v>
      </c>
      <c r="AQ21">
        <v>0</v>
      </c>
      <c r="AR21">
        <v>37.536000000000001</v>
      </c>
      <c r="AS21">
        <v>31.897382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1810.7426459999999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242</v>
      </c>
      <c r="L22">
        <v>338</v>
      </c>
      <c r="M22">
        <v>92</v>
      </c>
      <c r="N22">
        <v>58.59</v>
      </c>
      <c r="O22">
        <v>123.66562500000001</v>
      </c>
      <c r="P22">
        <v>103.5</v>
      </c>
      <c r="Q22">
        <v>8.8699999999999992</v>
      </c>
      <c r="R22">
        <v>12.87</v>
      </c>
      <c r="S22">
        <v>10.87</v>
      </c>
      <c r="T22">
        <v>0</v>
      </c>
      <c r="U22">
        <v>416.25</v>
      </c>
      <c r="V22">
        <v>6.1048999999999998</v>
      </c>
      <c r="W22">
        <v>37.600200000000001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41.545200000000001</v>
      </c>
      <c r="AH22">
        <v>22.728000000000002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0.78432999999999997</v>
      </c>
      <c r="AO22">
        <v>8.82</v>
      </c>
      <c r="AP22">
        <v>7.6859999999999999</v>
      </c>
      <c r="AQ22">
        <v>0</v>
      </c>
      <c r="AR22">
        <v>37.536000000000001</v>
      </c>
      <c r="AS22">
        <v>31.897382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1825.7426459999999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292.39999999999998</v>
      </c>
      <c r="L23">
        <v>359.06</v>
      </c>
      <c r="M23">
        <v>92</v>
      </c>
      <c r="N23">
        <v>58.59</v>
      </c>
      <c r="O23">
        <v>123.66562500000001</v>
      </c>
      <c r="P23">
        <v>103.5</v>
      </c>
      <c r="Q23">
        <v>16.857099999999999</v>
      </c>
      <c r="R23">
        <v>25.177499999999998</v>
      </c>
      <c r="S23">
        <v>20.115967000000001</v>
      </c>
      <c r="T23">
        <v>0</v>
      </c>
      <c r="U23">
        <v>416.25</v>
      </c>
      <c r="V23">
        <v>14.783899999999999</v>
      </c>
      <c r="W23">
        <v>43.7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41.545200000000001</v>
      </c>
      <c r="AH23">
        <v>22.728000000000002</v>
      </c>
      <c r="AI23">
        <v>0</v>
      </c>
      <c r="AJ23">
        <v>0</v>
      </c>
      <c r="AK23">
        <v>26.2683</v>
      </c>
      <c r="AL23">
        <v>25.564</v>
      </c>
      <c r="AM23">
        <v>5.2786799999999996</v>
      </c>
      <c r="AN23">
        <v>0.78432999999999997</v>
      </c>
      <c r="AO23">
        <v>8.82</v>
      </c>
      <c r="AP23">
        <v>7.6859999999999999</v>
      </c>
      <c r="AQ23">
        <v>0</v>
      </c>
      <c r="AR23">
        <v>13.247999999999999</v>
      </c>
      <c r="AS23">
        <v>31.897382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1940.6827329999996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339.48320000000001</v>
      </c>
      <c r="L24">
        <v>359.06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26.3901</v>
      </c>
      <c r="T24">
        <v>0</v>
      </c>
      <c r="U24">
        <v>416.25</v>
      </c>
      <c r="V24">
        <v>14.783899999999999</v>
      </c>
      <c r="W24">
        <v>43.7</v>
      </c>
      <c r="X24">
        <v>98.34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41.545200000000001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5.2786799999999996</v>
      </c>
      <c r="AN24">
        <v>0.78432999999999997</v>
      </c>
      <c r="AO24">
        <v>8.82</v>
      </c>
      <c r="AP24">
        <v>7.6859999999999999</v>
      </c>
      <c r="AQ24">
        <v>15.561</v>
      </c>
      <c r="AR24">
        <v>13.247999999999999</v>
      </c>
      <c r="AS24">
        <v>31.897382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2033.0775259999996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339.48320000000001</v>
      </c>
      <c r="L25">
        <v>357.86369999999999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26.3901</v>
      </c>
      <c r="T25">
        <v>0</v>
      </c>
      <c r="U25">
        <v>416.25</v>
      </c>
      <c r="V25">
        <v>13.205</v>
      </c>
      <c r="W25">
        <v>43.7</v>
      </c>
      <c r="X25">
        <v>98.34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41.545200000000001</v>
      </c>
      <c r="AH25">
        <v>61.555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0.78432999999999997</v>
      </c>
      <c r="AO25">
        <v>8.82</v>
      </c>
      <c r="AP25">
        <v>7.6859999999999999</v>
      </c>
      <c r="AQ25">
        <v>31.122</v>
      </c>
      <c r="AR25">
        <v>13.247999999999999</v>
      </c>
      <c r="AS25">
        <v>31.897382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2094.4268939999997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339.48320000000001</v>
      </c>
      <c r="L26">
        <v>357.86369999999999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26.3901</v>
      </c>
      <c r="T26">
        <v>0</v>
      </c>
      <c r="U26">
        <v>416.25</v>
      </c>
      <c r="V26">
        <v>13.205</v>
      </c>
      <c r="W26">
        <v>43.7</v>
      </c>
      <c r="X26">
        <v>98.34</v>
      </c>
      <c r="Y26">
        <v>0</v>
      </c>
      <c r="Z26">
        <v>1.1000000000000001</v>
      </c>
      <c r="AA26">
        <v>8.69</v>
      </c>
      <c r="AB26">
        <v>13.0634</v>
      </c>
      <c r="AC26">
        <v>0</v>
      </c>
      <c r="AD26">
        <v>18.229800000000001</v>
      </c>
      <c r="AE26">
        <v>32.957704</v>
      </c>
      <c r="AF26">
        <v>8.8740000000000006</v>
      </c>
      <c r="AG26">
        <v>41.545200000000001</v>
      </c>
      <c r="AH26">
        <v>85.23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0.78432999999999997</v>
      </c>
      <c r="AO26">
        <v>8.82</v>
      </c>
      <c r="AP26">
        <v>7.6859999999999999</v>
      </c>
      <c r="AQ26">
        <v>46.683</v>
      </c>
      <c r="AR26">
        <v>13.247999999999999</v>
      </c>
      <c r="AS26">
        <v>31.897382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2145.960294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339.48320000000001</v>
      </c>
      <c r="L27">
        <v>357.86369999999999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26.3901</v>
      </c>
      <c r="T27">
        <v>0</v>
      </c>
      <c r="U27">
        <v>416.25</v>
      </c>
      <c r="V27">
        <v>13.205</v>
      </c>
      <c r="W27">
        <v>43.7</v>
      </c>
      <c r="X27">
        <v>98.34</v>
      </c>
      <c r="Y27">
        <v>0</v>
      </c>
      <c r="Z27">
        <v>3.3</v>
      </c>
      <c r="AA27">
        <v>28.045000000000002</v>
      </c>
      <c r="AB27">
        <v>13.0634</v>
      </c>
      <c r="AC27">
        <v>9.6778399999999998</v>
      </c>
      <c r="AD27">
        <v>27.3447</v>
      </c>
      <c r="AE27">
        <v>49.436556000000003</v>
      </c>
      <c r="AF27">
        <v>17.748000000000001</v>
      </c>
      <c r="AG27">
        <v>41.545200000000001</v>
      </c>
      <c r="AH27">
        <v>104.17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0.78432999999999997</v>
      </c>
      <c r="AO27">
        <v>8.82</v>
      </c>
      <c r="AP27">
        <v>7.6859999999999999</v>
      </c>
      <c r="AQ27">
        <v>62.244</v>
      </c>
      <c r="AR27">
        <v>37.536000000000001</v>
      </c>
      <c r="AS27">
        <v>13.452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2283.3403280000007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339.48320000000001</v>
      </c>
      <c r="L28">
        <v>357.86369999999999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26.3901</v>
      </c>
      <c r="T28">
        <v>0</v>
      </c>
      <c r="U28">
        <v>416.25</v>
      </c>
      <c r="V28">
        <v>13.205</v>
      </c>
      <c r="W28">
        <v>43.7</v>
      </c>
      <c r="X28">
        <v>98.34</v>
      </c>
      <c r="Y28">
        <v>0</v>
      </c>
      <c r="Z28">
        <v>19.5624</v>
      </c>
      <c r="AA28">
        <v>42.106999999999999</v>
      </c>
      <c r="AB28">
        <v>13.0634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41.545200000000001</v>
      </c>
      <c r="AH28">
        <v>140.34540000000001</v>
      </c>
      <c r="AI28">
        <v>32.700823999999997</v>
      </c>
      <c r="AJ28">
        <v>0</v>
      </c>
      <c r="AK28">
        <v>26.2683</v>
      </c>
      <c r="AL28">
        <v>25.564</v>
      </c>
      <c r="AM28">
        <v>15.804048</v>
      </c>
      <c r="AN28">
        <v>0.78432999999999997</v>
      </c>
      <c r="AO28">
        <v>8.82</v>
      </c>
      <c r="AP28">
        <v>7.6859999999999999</v>
      </c>
      <c r="AQ28">
        <v>62.244</v>
      </c>
      <c r="AR28">
        <v>37.536000000000001</v>
      </c>
      <c r="AS28">
        <v>12.1068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2388.9113400000001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339.48320000000001</v>
      </c>
      <c r="L29">
        <v>357.86369999999999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26.3901</v>
      </c>
      <c r="T29">
        <v>0</v>
      </c>
      <c r="U29">
        <v>416.25</v>
      </c>
      <c r="V29">
        <v>13.205</v>
      </c>
      <c r="W29">
        <v>43.7</v>
      </c>
      <c r="X29">
        <v>98.34</v>
      </c>
      <c r="Y29">
        <v>0</v>
      </c>
      <c r="Z29">
        <v>19.5624</v>
      </c>
      <c r="AA29">
        <v>42.106999999999999</v>
      </c>
      <c r="AB29">
        <v>13.0634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41.545200000000001</v>
      </c>
      <c r="AH29">
        <v>140.34540000000001</v>
      </c>
      <c r="AI29">
        <v>32.700823999999997</v>
      </c>
      <c r="AJ29">
        <v>0</v>
      </c>
      <c r="AK29">
        <v>26.2683</v>
      </c>
      <c r="AL29">
        <v>25.564</v>
      </c>
      <c r="AM29">
        <v>15.804048</v>
      </c>
      <c r="AN29">
        <v>0.78432999999999997</v>
      </c>
      <c r="AO29">
        <v>8.82</v>
      </c>
      <c r="AP29">
        <v>7.6859999999999999</v>
      </c>
      <c r="AQ29">
        <v>62.244</v>
      </c>
      <c r="AR29">
        <v>13.247999999999999</v>
      </c>
      <c r="AS29">
        <v>12.1068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2364.6233400000001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339.48320000000001</v>
      </c>
      <c r="L30">
        <v>357.86369999999999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26.3901</v>
      </c>
      <c r="T30">
        <v>0</v>
      </c>
      <c r="U30">
        <v>416.25</v>
      </c>
      <c r="V30">
        <v>13.205</v>
      </c>
      <c r="W30">
        <v>43.7</v>
      </c>
      <c r="X30">
        <v>98.34</v>
      </c>
      <c r="Y30">
        <v>0</v>
      </c>
      <c r="Z30">
        <v>19.5624</v>
      </c>
      <c r="AA30">
        <v>42.106999999999999</v>
      </c>
      <c r="AB30">
        <v>13.0634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41.545200000000001</v>
      </c>
      <c r="AH30">
        <v>140.34540000000001</v>
      </c>
      <c r="AI30">
        <v>32.700823999999997</v>
      </c>
      <c r="AJ30">
        <v>0</v>
      </c>
      <c r="AK30">
        <v>26.2683</v>
      </c>
      <c r="AL30">
        <v>25.564</v>
      </c>
      <c r="AM30">
        <v>15.804048</v>
      </c>
      <c r="AN30">
        <v>0.78432999999999997</v>
      </c>
      <c r="AO30">
        <v>8.82</v>
      </c>
      <c r="AP30">
        <v>7.6859999999999999</v>
      </c>
      <c r="AQ30">
        <v>62.244</v>
      </c>
      <c r="AR30">
        <v>13.247999999999999</v>
      </c>
      <c r="AS30">
        <v>12.1068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2364.6233400000001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334.80380000000002</v>
      </c>
      <c r="L31">
        <v>340.18369999999999</v>
      </c>
      <c r="M31">
        <v>92</v>
      </c>
      <c r="N31">
        <v>58.59</v>
      </c>
      <c r="O31">
        <v>123.66562500000001</v>
      </c>
      <c r="P31">
        <v>103.5</v>
      </c>
      <c r="Q31">
        <v>13.7096</v>
      </c>
      <c r="R31">
        <v>23.454799999999999</v>
      </c>
      <c r="S31">
        <v>18.490500000000001</v>
      </c>
      <c r="T31">
        <v>0</v>
      </c>
      <c r="U31">
        <v>416.25</v>
      </c>
      <c r="V31">
        <v>10.519399999999999</v>
      </c>
      <c r="W31">
        <v>43.7</v>
      </c>
      <c r="X31">
        <v>98.34</v>
      </c>
      <c r="Y31">
        <v>0</v>
      </c>
      <c r="Z31">
        <v>19.5624</v>
      </c>
      <c r="AA31">
        <v>42.106999999999999</v>
      </c>
      <c r="AB31">
        <v>13.0634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41.545200000000001</v>
      </c>
      <c r="AH31">
        <v>140.34540000000001</v>
      </c>
      <c r="AI31">
        <v>32.700823999999997</v>
      </c>
      <c r="AJ31">
        <v>0</v>
      </c>
      <c r="AK31">
        <v>26.2683</v>
      </c>
      <c r="AL31">
        <v>25.564</v>
      </c>
      <c r="AM31">
        <v>15.804048</v>
      </c>
      <c r="AN31">
        <v>0.78432999999999997</v>
      </c>
      <c r="AO31">
        <v>8.82</v>
      </c>
      <c r="AP31">
        <v>7.6859999999999999</v>
      </c>
      <c r="AQ31">
        <v>62.244</v>
      </c>
      <c r="AR31">
        <v>13.247999999999999</v>
      </c>
      <c r="AS31">
        <v>12.1068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2323.68064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334.80380000000002</v>
      </c>
      <c r="L32">
        <v>340.18369999999999</v>
      </c>
      <c r="M32">
        <v>92</v>
      </c>
      <c r="N32">
        <v>58.59</v>
      </c>
      <c r="O32">
        <v>123.66562500000001</v>
      </c>
      <c r="P32">
        <v>103.5</v>
      </c>
      <c r="Q32">
        <v>13.7096</v>
      </c>
      <c r="R32">
        <v>23.454799999999999</v>
      </c>
      <c r="S32">
        <v>18.490500000000001</v>
      </c>
      <c r="T32">
        <v>0</v>
      </c>
      <c r="U32">
        <v>416.25</v>
      </c>
      <c r="V32">
        <v>10.519399999999999</v>
      </c>
      <c r="W32">
        <v>43.7</v>
      </c>
      <c r="X32">
        <v>98.34</v>
      </c>
      <c r="Y32">
        <v>0</v>
      </c>
      <c r="Z32">
        <v>6.5208000000000004</v>
      </c>
      <c r="AA32">
        <v>20.54</v>
      </c>
      <c r="AB32">
        <v>13.0634</v>
      </c>
      <c r="AC32">
        <v>9.6778399999999998</v>
      </c>
      <c r="AD32">
        <v>27.3447</v>
      </c>
      <c r="AE32">
        <v>32.957704</v>
      </c>
      <c r="AF32">
        <v>17.748000000000001</v>
      </c>
      <c r="AG32">
        <v>41.545200000000001</v>
      </c>
      <c r="AH32">
        <v>104.17</v>
      </c>
      <c r="AI32">
        <v>32.700823999999997</v>
      </c>
      <c r="AJ32">
        <v>0</v>
      </c>
      <c r="AK32">
        <v>26.2683</v>
      </c>
      <c r="AL32">
        <v>25.564</v>
      </c>
      <c r="AM32">
        <v>15.804048</v>
      </c>
      <c r="AN32">
        <v>0.78432999999999997</v>
      </c>
      <c r="AO32">
        <v>8.82</v>
      </c>
      <c r="AP32">
        <v>7.6859999999999999</v>
      </c>
      <c r="AQ32">
        <v>62.244</v>
      </c>
      <c r="AR32">
        <v>13.247999999999999</v>
      </c>
      <c r="AS32">
        <v>12.1068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2196.0013760000006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307.72558600000002</v>
      </c>
      <c r="L33">
        <v>340.18369999999999</v>
      </c>
      <c r="M33">
        <v>92</v>
      </c>
      <c r="N33">
        <v>58.59</v>
      </c>
      <c r="O33">
        <v>123.66562500000001</v>
      </c>
      <c r="P33">
        <v>103.5</v>
      </c>
      <c r="Q33">
        <v>13.7096</v>
      </c>
      <c r="R33">
        <v>23.454799999999999</v>
      </c>
      <c r="S33">
        <v>18.490500000000001</v>
      </c>
      <c r="T33">
        <v>0</v>
      </c>
      <c r="U33">
        <v>416.25</v>
      </c>
      <c r="V33">
        <v>5.8018000000000001</v>
      </c>
      <c r="W33">
        <v>35.2928</v>
      </c>
      <c r="X33">
        <v>83.169300000000007</v>
      </c>
      <c r="Y33">
        <v>0</v>
      </c>
      <c r="Z33">
        <v>6.5208000000000004</v>
      </c>
      <c r="AA33">
        <v>8.69</v>
      </c>
      <c r="AB33">
        <v>13.0634</v>
      </c>
      <c r="AC33">
        <v>0</v>
      </c>
      <c r="AD33">
        <v>18.229800000000001</v>
      </c>
      <c r="AE33">
        <v>32.957704</v>
      </c>
      <c r="AF33">
        <v>8.8740000000000006</v>
      </c>
      <c r="AG33">
        <v>41.545200000000001</v>
      </c>
      <c r="AH33">
        <v>85.23</v>
      </c>
      <c r="AI33">
        <v>3.819</v>
      </c>
      <c r="AJ33">
        <v>0</v>
      </c>
      <c r="AK33">
        <v>26.2683</v>
      </c>
      <c r="AL33">
        <v>25.564</v>
      </c>
      <c r="AM33">
        <v>15.804048</v>
      </c>
      <c r="AN33">
        <v>0.78432999999999997</v>
      </c>
      <c r="AO33">
        <v>8.82</v>
      </c>
      <c r="AP33">
        <v>7.6859999999999999</v>
      </c>
      <c r="AQ33">
        <v>62.244</v>
      </c>
      <c r="AR33">
        <v>37.536000000000001</v>
      </c>
      <c r="AS33">
        <v>12.1068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2072.5770979999998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293.80380000000002</v>
      </c>
      <c r="L34">
        <v>340.18369999999999</v>
      </c>
      <c r="M34">
        <v>92</v>
      </c>
      <c r="N34">
        <v>58.59</v>
      </c>
      <c r="O34">
        <v>123.66562500000001</v>
      </c>
      <c r="P34">
        <v>103.5</v>
      </c>
      <c r="Q34">
        <v>13.7096</v>
      </c>
      <c r="R34">
        <v>23.454799999999999</v>
      </c>
      <c r="S34">
        <v>18.490500000000001</v>
      </c>
      <c r="T34">
        <v>0</v>
      </c>
      <c r="U34">
        <v>416.25</v>
      </c>
      <c r="V34">
        <v>5.8018000000000001</v>
      </c>
      <c r="W34">
        <v>35.2928</v>
      </c>
      <c r="X34">
        <v>83.169300000000007</v>
      </c>
      <c r="Y34">
        <v>0</v>
      </c>
      <c r="Z34">
        <v>6.5208000000000004</v>
      </c>
      <c r="AA34">
        <v>0</v>
      </c>
      <c r="AB34">
        <v>26.260100000000001</v>
      </c>
      <c r="AC34">
        <v>0</v>
      </c>
      <c r="AD34">
        <v>9.1149000000000004</v>
      </c>
      <c r="AE34">
        <v>16.478852</v>
      </c>
      <c r="AF34">
        <v>8.8740000000000006</v>
      </c>
      <c r="AG34">
        <v>41.545200000000001</v>
      </c>
      <c r="AH34">
        <v>61.555</v>
      </c>
      <c r="AI34">
        <v>0</v>
      </c>
      <c r="AJ34">
        <v>0</v>
      </c>
      <c r="AK34">
        <v>26.2683</v>
      </c>
      <c r="AL34">
        <v>25.564</v>
      </c>
      <c r="AM34">
        <v>15.804048</v>
      </c>
      <c r="AN34">
        <v>0.78432999999999997</v>
      </c>
      <c r="AO34">
        <v>8.82</v>
      </c>
      <c r="AP34">
        <v>7.6859999999999999</v>
      </c>
      <c r="AQ34">
        <v>62.244</v>
      </c>
      <c r="AR34">
        <v>37.536000000000001</v>
      </c>
      <c r="AS34">
        <v>12.1068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2010.0742599999999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293.80380000000002</v>
      </c>
      <c r="L35">
        <v>340.00369999999998</v>
      </c>
      <c r="M35">
        <v>92</v>
      </c>
      <c r="N35">
        <v>58.59</v>
      </c>
      <c r="O35">
        <v>123.66562500000001</v>
      </c>
      <c r="P35">
        <v>103.5</v>
      </c>
      <c r="Q35">
        <v>7.73</v>
      </c>
      <c r="R35">
        <v>23.249099999999999</v>
      </c>
      <c r="S35">
        <v>12.9</v>
      </c>
      <c r="T35">
        <v>0</v>
      </c>
      <c r="U35">
        <v>416.25</v>
      </c>
      <c r="V35">
        <v>5.8018000000000001</v>
      </c>
      <c r="W35">
        <v>35.2928</v>
      </c>
      <c r="X35">
        <v>83.169300000000007</v>
      </c>
      <c r="Y35">
        <v>0</v>
      </c>
      <c r="Z35">
        <v>6.5208000000000004</v>
      </c>
      <c r="AA35">
        <v>0</v>
      </c>
      <c r="AB35">
        <v>39.510120000000001</v>
      </c>
      <c r="AC35">
        <v>0</v>
      </c>
      <c r="AD35">
        <v>9.1149000000000004</v>
      </c>
      <c r="AE35">
        <v>16.478852</v>
      </c>
      <c r="AF35">
        <v>8.8740000000000006</v>
      </c>
      <c r="AG35">
        <v>41.545200000000001</v>
      </c>
      <c r="AH35">
        <v>42.615000000000002</v>
      </c>
      <c r="AI35">
        <v>0</v>
      </c>
      <c r="AJ35">
        <v>0</v>
      </c>
      <c r="AK35">
        <v>26.2683</v>
      </c>
      <c r="AL35">
        <v>25.564</v>
      </c>
      <c r="AM35">
        <v>15.804048</v>
      </c>
      <c r="AN35">
        <v>0.78432999999999997</v>
      </c>
      <c r="AO35">
        <v>8.82</v>
      </c>
      <c r="AP35">
        <v>5.7645</v>
      </c>
      <c r="AQ35">
        <v>62.244</v>
      </c>
      <c r="AR35">
        <v>13.247999999999999</v>
      </c>
      <c r="AS35">
        <v>12.1068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1964.2189800000001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293.80380000000002</v>
      </c>
      <c r="L36">
        <v>337.74</v>
      </c>
      <c r="M36">
        <v>92</v>
      </c>
      <c r="N36">
        <v>58.59</v>
      </c>
      <c r="O36">
        <v>123.66562500000001</v>
      </c>
      <c r="P36">
        <v>103.5</v>
      </c>
      <c r="Q36">
        <v>7.73</v>
      </c>
      <c r="R36">
        <v>19.190000000000001</v>
      </c>
      <c r="S36">
        <v>10.64</v>
      </c>
      <c r="T36">
        <v>0</v>
      </c>
      <c r="U36">
        <v>416.25</v>
      </c>
      <c r="V36">
        <v>5.8018000000000001</v>
      </c>
      <c r="W36">
        <v>43.7</v>
      </c>
      <c r="X36">
        <v>98.34</v>
      </c>
      <c r="Y36">
        <v>0</v>
      </c>
      <c r="Z36">
        <v>6.5208000000000004</v>
      </c>
      <c r="AA36">
        <v>0</v>
      </c>
      <c r="AB36">
        <v>39.510120000000001</v>
      </c>
      <c r="AC36">
        <v>0</v>
      </c>
      <c r="AD36">
        <v>9.1149000000000004</v>
      </c>
      <c r="AE36">
        <v>16.478852</v>
      </c>
      <c r="AF36">
        <v>8.8740000000000006</v>
      </c>
      <c r="AG36">
        <v>41.545200000000001</v>
      </c>
      <c r="AH36">
        <v>22.728000000000002</v>
      </c>
      <c r="AI36">
        <v>0</v>
      </c>
      <c r="AJ36">
        <v>0</v>
      </c>
      <c r="AK36">
        <v>26.2683</v>
      </c>
      <c r="AL36">
        <v>25.564</v>
      </c>
      <c r="AM36">
        <v>10.557359999999999</v>
      </c>
      <c r="AN36">
        <v>0.78432999999999997</v>
      </c>
      <c r="AO36">
        <v>8.82</v>
      </c>
      <c r="AP36">
        <v>5.7645</v>
      </c>
      <c r="AQ36">
        <v>46.683</v>
      </c>
      <c r="AR36">
        <v>13.247999999999999</v>
      </c>
      <c r="AS36">
        <v>12.1068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1947.5193920000002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293.71049199999999</v>
      </c>
      <c r="L37">
        <v>337.74</v>
      </c>
      <c r="M37">
        <v>92</v>
      </c>
      <c r="N37">
        <v>58.59</v>
      </c>
      <c r="O37">
        <v>123.66562500000001</v>
      </c>
      <c r="P37">
        <v>103.5</v>
      </c>
      <c r="Q37">
        <v>7.73</v>
      </c>
      <c r="R37">
        <v>13.673534999999999</v>
      </c>
      <c r="S37">
        <v>10.64</v>
      </c>
      <c r="T37">
        <v>0</v>
      </c>
      <c r="U37">
        <v>416.25</v>
      </c>
      <c r="V37">
        <v>5.8018000000000001</v>
      </c>
      <c r="W37">
        <v>43.330199999999998</v>
      </c>
      <c r="X37">
        <v>98.34</v>
      </c>
      <c r="Y37">
        <v>0</v>
      </c>
      <c r="Z37">
        <v>6.5208000000000004</v>
      </c>
      <c r="AA37">
        <v>0</v>
      </c>
      <c r="AB37">
        <v>39.510120000000001</v>
      </c>
      <c r="AC37">
        <v>0</v>
      </c>
      <c r="AD37">
        <v>9.1149000000000004</v>
      </c>
      <c r="AE37">
        <v>16.478852</v>
      </c>
      <c r="AF37">
        <v>8.8740000000000006</v>
      </c>
      <c r="AG37">
        <v>41.545200000000001</v>
      </c>
      <c r="AH37">
        <v>22.728000000000002</v>
      </c>
      <c r="AI37">
        <v>0</v>
      </c>
      <c r="AJ37">
        <v>0</v>
      </c>
      <c r="AK37">
        <v>26.2683</v>
      </c>
      <c r="AL37">
        <v>25.564</v>
      </c>
      <c r="AM37">
        <v>5.2786799999999996</v>
      </c>
      <c r="AN37">
        <v>0.78432999999999997</v>
      </c>
      <c r="AO37">
        <v>8.82</v>
      </c>
      <c r="AP37">
        <v>5.7645</v>
      </c>
      <c r="AQ37">
        <v>46.683</v>
      </c>
      <c r="AR37">
        <v>22.08</v>
      </c>
      <c r="AS37">
        <v>12.1068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31.16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1954.2531389999999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265.27152599999999</v>
      </c>
      <c r="L38">
        <v>337.74</v>
      </c>
      <c r="M38">
        <v>92</v>
      </c>
      <c r="N38">
        <v>58.59</v>
      </c>
      <c r="O38">
        <v>123.66562500000001</v>
      </c>
      <c r="P38">
        <v>103.5</v>
      </c>
      <c r="Q38">
        <v>7.73</v>
      </c>
      <c r="R38">
        <v>11.8</v>
      </c>
      <c r="S38">
        <v>10.64</v>
      </c>
      <c r="T38">
        <v>0</v>
      </c>
      <c r="U38">
        <v>416.25</v>
      </c>
      <c r="V38">
        <v>5.8018000000000001</v>
      </c>
      <c r="W38">
        <v>43.330199999999998</v>
      </c>
      <c r="X38">
        <v>98.34</v>
      </c>
      <c r="Y38">
        <v>0</v>
      </c>
      <c r="Z38">
        <v>6.5208000000000004</v>
      </c>
      <c r="AA38">
        <v>0</v>
      </c>
      <c r="AB38">
        <v>39.510120000000001</v>
      </c>
      <c r="AC38">
        <v>0</v>
      </c>
      <c r="AD38">
        <v>0</v>
      </c>
      <c r="AE38">
        <v>16.478852</v>
      </c>
      <c r="AF38">
        <v>8.8740000000000006</v>
      </c>
      <c r="AG38">
        <v>41.545200000000001</v>
      </c>
      <c r="AH38">
        <v>22.728000000000002</v>
      </c>
      <c r="AI38">
        <v>0</v>
      </c>
      <c r="AJ38">
        <v>0</v>
      </c>
      <c r="AK38">
        <v>26.2683</v>
      </c>
      <c r="AL38">
        <v>25.564</v>
      </c>
      <c r="AM38">
        <v>5.2786799999999996</v>
      </c>
      <c r="AN38">
        <v>0.78432999999999997</v>
      </c>
      <c r="AO38">
        <v>8.82</v>
      </c>
      <c r="AP38">
        <v>5.7645</v>
      </c>
      <c r="AQ38">
        <v>31.122</v>
      </c>
      <c r="AR38">
        <v>22.08</v>
      </c>
      <c r="AS38">
        <v>12.1068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1903.104738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298.49957699999999</v>
      </c>
      <c r="L39">
        <v>337.74</v>
      </c>
      <c r="M39">
        <v>92</v>
      </c>
      <c r="N39">
        <v>58.59</v>
      </c>
      <c r="O39">
        <v>123.66562500000001</v>
      </c>
      <c r="P39">
        <v>103.5</v>
      </c>
      <c r="Q39">
        <v>7.73</v>
      </c>
      <c r="R39">
        <v>11.8</v>
      </c>
      <c r="S39">
        <v>10.64</v>
      </c>
      <c r="T39">
        <v>0</v>
      </c>
      <c r="U39">
        <v>416.25</v>
      </c>
      <c r="V39">
        <v>9.1570999999999998</v>
      </c>
      <c r="W39">
        <v>43.7</v>
      </c>
      <c r="X39">
        <v>98.34</v>
      </c>
      <c r="Y39">
        <v>0</v>
      </c>
      <c r="Z39">
        <v>0</v>
      </c>
      <c r="AA39">
        <v>0</v>
      </c>
      <c r="AB39">
        <v>26.260100000000001</v>
      </c>
      <c r="AC39">
        <v>0</v>
      </c>
      <c r="AD39">
        <v>0</v>
      </c>
      <c r="AE39">
        <v>16.478852</v>
      </c>
      <c r="AF39">
        <v>8.8740000000000006</v>
      </c>
      <c r="AG39">
        <v>41.545200000000001</v>
      </c>
      <c r="AH39">
        <v>22.728000000000002</v>
      </c>
      <c r="AI39">
        <v>0</v>
      </c>
      <c r="AJ39">
        <v>0</v>
      </c>
      <c r="AK39">
        <v>26.2683</v>
      </c>
      <c r="AL39">
        <v>25.564</v>
      </c>
      <c r="AM39">
        <v>0</v>
      </c>
      <c r="AN39">
        <v>0.78432999999999997</v>
      </c>
      <c r="AO39">
        <v>7.35</v>
      </c>
      <c r="AP39">
        <v>5.7645</v>
      </c>
      <c r="AQ39">
        <v>31.122</v>
      </c>
      <c r="AR39">
        <v>22.08</v>
      </c>
      <c r="AS39">
        <v>14.7972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24.17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1905.3987890000001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325.10607099999999</v>
      </c>
      <c r="L40">
        <v>337.74</v>
      </c>
      <c r="M40">
        <v>92</v>
      </c>
      <c r="N40">
        <v>58.59</v>
      </c>
      <c r="O40">
        <v>123.66562500000001</v>
      </c>
      <c r="P40">
        <v>103.5</v>
      </c>
      <c r="Q40">
        <v>7.73</v>
      </c>
      <c r="R40">
        <v>11.8</v>
      </c>
      <c r="S40">
        <v>10.64</v>
      </c>
      <c r="T40">
        <v>0</v>
      </c>
      <c r="U40">
        <v>416.25</v>
      </c>
      <c r="V40">
        <v>9.1570999999999998</v>
      </c>
      <c r="W40">
        <v>43.7</v>
      </c>
      <c r="X40">
        <v>98.34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41.545200000000001</v>
      </c>
      <c r="AH40">
        <v>22.728000000000002</v>
      </c>
      <c r="AI40">
        <v>0</v>
      </c>
      <c r="AJ40">
        <v>0</v>
      </c>
      <c r="AK40">
        <v>26.2683</v>
      </c>
      <c r="AL40">
        <v>25.564</v>
      </c>
      <c r="AM40">
        <v>0</v>
      </c>
      <c r="AN40">
        <v>0.78432999999999997</v>
      </c>
      <c r="AO40">
        <v>7.35</v>
      </c>
      <c r="AP40">
        <v>5.7645</v>
      </c>
      <c r="AQ40">
        <v>16.884</v>
      </c>
      <c r="AR40">
        <v>22.08</v>
      </c>
      <c r="AS40">
        <v>14.7972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1900.4005829999999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292.49380000000002</v>
      </c>
      <c r="L41">
        <v>337.74</v>
      </c>
      <c r="M41">
        <v>92</v>
      </c>
      <c r="N41">
        <v>58.59</v>
      </c>
      <c r="O41">
        <v>123.66562500000001</v>
      </c>
      <c r="P41">
        <v>103.5</v>
      </c>
      <c r="Q41">
        <v>7.73</v>
      </c>
      <c r="R41">
        <v>11.8</v>
      </c>
      <c r="S41">
        <v>10.64</v>
      </c>
      <c r="T41">
        <v>0</v>
      </c>
      <c r="U41">
        <v>416.25</v>
      </c>
      <c r="V41">
        <v>9.1570999999999998</v>
      </c>
      <c r="W41">
        <v>35.2928</v>
      </c>
      <c r="X41">
        <v>83.169300000000007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41.545200000000001</v>
      </c>
      <c r="AH41">
        <v>22.728000000000002</v>
      </c>
      <c r="AI41">
        <v>0</v>
      </c>
      <c r="AJ41">
        <v>0</v>
      </c>
      <c r="AK41">
        <v>26.2683</v>
      </c>
      <c r="AL41">
        <v>25.564</v>
      </c>
      <c r="AM41">
        <v>0</v>
      </c>
      <c r="AN41">
        <v>0.78432999999999997</v>
      </c>
      <c r="AO41">
        <v>7.35</v>
      </c>
      <c r="AP41">
        <v>5.7645</v>
      </c>
      <c r="AQ41">
        <v>16.884</v>
      </c>
      <c r="AR41">
        <v>22.08</v>
      </c>
      <c r="AS41">
        <v>14.7972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1843.144012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292.49380000000002</v>
      </c>
      <c r="L42">
        <v>337.74</v>
      </c>
      <c r="M42">
        <v>92</v>
      </c>
      <c r="N42">
        <v>58.59</v>
      </c>
      <c r="O42">
        <v>123.66562500000001</v>
      </c>
      <c r="P42">
        <v>103.5</v>
      </c>
      <c r="Q42">
        <v>7.73</v>
      </c>
      <c r="R42">
        <v>11.8</v>
      </c>
      <c r="S42">
        <v>10.64</v>
      </c>
      <c r="T42">
        <v>0</v>
      </c>
      <c r="U42">
        <v>416.25</v>
      </c>
      <c r="V42">
        <v>9.1570999999999998</v>
      </c>
      <c r="W42">
        <v>35.2928</v>
      </c>
      <c r="X42">
        <v>83.169300000000007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41.545200000000001</v>
      </c>
      <c r="AH42">
        <v>22.728000000000002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0.78432999999999997</v>
      </c>
      <c r="AO42">
        <v>7.35</v>
      </c>
      <c r="AP42">
        <v>5.7645</v>
      </c>
      <c r="AQ42">
        <v>0</v>
      </c>
      <c r="AR42">
        <v>22.08</v>
      </c>
      <c r="AS42">
        <v>14.7972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1836.260012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292.78379999999999</v>
      </c>
      <c r="L43">
        <v>337.74</v>
      </c>
      <c r="M43">
        <v>92</v>
      </c>
      <c r="N43">
        <v>58.59</v>
      </c>
      <c r="O43">
        <v>123.66562500000001</v>
      </c>
      <c r="P43">
        <v>103.5</v>
      </c>
      <c r="Q43">
        <v>7.73</v>
      </c>
      <c r="R43">
        <v>11.51</v>
      </c>
      <c r="S43">
        <v>10.64</v>
      </c>
      <c r="T43">
        <v>0</v>
      </c>
      <c r="U43">
        <v>416.25</v>
      </c>
      <c r="V43">
        <v>9.1570999999999998</v>
      </c>
      <c r="W43">
        <v>35.2928</v>
      </c>
      <c r="X43">
        <v>83.169300000000007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41.545200000000001</v>
      </c>
      <c r="AH43">
        <v>22.728000000000002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0.78432999999999997</v>
      </c>
      <c r="AO43">
        <v>7.35</v>
      </c>
      <c r="AP43">
        <v>5.7645</v>
      </c>
      <c r="AQ43">
        <v>0</v>
      </c>
      <c r="AR43">
        <v>22.08</v>
      </c>
      <c r="AS43">
        <v>14.7972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1841.260012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290.92380000000003</v>
      </c>
      <c r="L44">
        <v>337.74</v>
      </c>
      <c r="M44">
        <v>92</v>
      </c>
      <c r="N44">
        <v>58.59</v>
      </c>
      <c r="O44">
        <v>123.66562500000001</v>
      </c>
      <c r="P44">
        <v>103.5</v>
      </c>
      <c r="Q44">
        <v>7.73</v>
      </c>
      <c r="R44">
        <v>11.51</v>
      </c>
      <c r="S44">
        <v>10.64</v>
      </c>
      <c r="T44">
        <v>0</v>
      </c>
      <c r="U44">
        <v>416.25</v>
      </c>
      <c r="V44">
        <v>9.1570999999999998</v>
      </c>
      <c r="W44">
        <v>35.2928</v>
      </c>
      <c r="X44">
        <v>83.169300000000007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41.545200000000001</v>
      </c>
      <c r="AH44">
        <v>22.728000000000002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0.78432999999999997</v>
      </c>
      <c r="AO44">
        <v>7.35</v>
      </c>
      <c r="AP44">
        <v>5.7645</v>
      </c>
      <c r="AQ44">
        <v>0</v>
      </c>
      <c r="AR44">
        <v>22.08</v>
      </c>
      <c r="AS44">
        <v>14.7972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1839.4000120000001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286.11</v>
      </c>
      <c r="L45">
        <v>337.62</v>
      </c>
      <c r="M45">
        <v>92</v>
      </c>
      <c r="N45">
        <v>58.59</v>
      </c>
      <c r="O45">
        <v>123.66562500000001</v>
      </c>
      <c r="P45">
        <v>103.5</v>
      </c>
      <c r="Q45">
        <v>7.73</v>
      </c>
      <c r="R45">
        <v>11.51</v>
      </c>
      <c r="S45">
        <v>12.272316</v>
      </c>
      <c r="T45">
        <v>0</v>
      </c>
      <c r="U45">
        <v>416.25</v>
      </c>
      <c r="V45">
        <v>6.566389</v>
      </c>
      <c r="W45">
        <v>35.2928</v>
      </c>
      <c r="X45">
        <v>83.169300000000007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41.545200000000001</v>
      </c>
      <c r="AH45">
        <v>22.728000000000002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0.78432999999999997</v>
      </c>
      <c r="AO45">
        <v>7.056</v>
      </c>
      <c r="AP45">
        <v>5.7645</v>
      </c>
      <c r="AQ45">
        <v>0</v>
      </c>
      <c r="AR45">
        <v>39.744</v>
      </c>
      <c r="AS45">
        <v>21.523199999999999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1857.6038170000004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275.95999999999998</v>
      </c>
      <c r="L46">
        <v>337.62</v>
      </c>
      <c r="M46">
        <v>92</v>
      </c>
      <c r="N46">
        <v>58.59</v>
      </c>
      <c r="O46">
        <v>123.66562500000001</v>
      </c>
      <c r="P46">
        <v>103.5</v>
      </c>
      <c r="Q46">
        <v>7.73</v>
      </c>
      <c r="R46">
        <v>11.51</v>
      </c>
      <c r="S46">
        <v>11.44</v>
      </c>
      <c r="T46">
        <v>0</v>
      </c>
      <c r="U46">
        <v>416.25</v>
      </c>
      <c r="V46">
        <v>5.8018000000000001</v>
      </c>
      <c r="W46">
        <v>35.2928</v>
      </c>
      <c r="X46">
        <v>83.169300000000007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41.545200000000001</v>
      </c>
      <c r="AH46">
        <v>22.728000000000002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7.056</v>
      </c>
      <c r="AP46">
        <v>5.7645</v>
      </c>
      <c r="AQ46">
        <v>0</v>
      </c>
      <c r="AR46">
        <v>39.744</v>
      </c>
      <c r="AS46">
        <v>21.523199999999999</v>
      </c>
      <c r="AT46">
        <v>19.006784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1844.863691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276.11</v>
      </c>
      <c r="L47">
        <v>337.62</v>
      </c>
      <c r="M47">
        <v>92</v>
      </c>
      <c r="N47">
        <v>58.59</v>
      </c>
      <c r="O47">
        <v>123.66562500000001</v>
      </c>
      <c r="P47">
        <v>103.5</v>
      </c>
      <c r="Q47">
        <v>7.73</v>
      </c>
      <c r="R47">
        <v>11.51</v>
      </c>
      <c r="S47">
        <v>10.64</v>
      </c>
      <c r="T47">
        <v>0</v>
      </c>
      <c r="U47">
        <v>418.61320000000001</v>
      </c>
      <c r="V47">
        <v>5.8018000000000001</v>
      </c>
      <c r="W47">
        <v>35.2928</v>
      </c>
      <c r="X47">
        <v>83.169300000000007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41.545200000000001</v>
      </c>
      <c r="AH47">
        <v>22.728000000000002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0.78432999999999997</v>
      </c>
      <c r="AO47">
        <v>7.056</v>
      </c>
      <c r="AP47">
        <v>5.7645</v>
      </c>
      <c r="AQ47">
        <v>0</v>
      </c>
      <c r="AR47">
        <v>26.495999999999999</v>
      </c>
      <c r="AS47">
        <v>21.523199999999999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1810.1241120000004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246.12</v>
      </c>
      <c r="L48">
        <v>337.62</v>
      </c>
      <c r="M48">
        <v>92</v>
      </c>
      <c r="N48">
        <v>58.59</v>
      </c>
      <c r="O48">
        <v>123.66562500000001</v>
      </c>
      <c r="P48">
        <v>103.5</v>
      </c>
      <c r="Q48">
        <v>7.73</v>
      </c>
      <c r="R48">
        <v>11.51</v>
      </c>
      <c r="S48">
        <v>10.64</v>
      </c>
      <c r="T48">
        <v>0</v>
      </c>
      <c r="U48">
        <v>418.77</v>
      </c>
      <c r="V48">
        <v>5.8018000000000001</v>
      </c>
      <c r="W48">
        <v>35.2928</v>
      </c>
      <c r="X48">
        <v>83.169300000000007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41.545200000000001</v>
      </c>
      <c r="AH48">
        <v>22.728000000000002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0.78432999999999997</v>
      </c>
      <c r="AO48">
        <v>7.056</v>
      </c>
      <c r="AP48">
        <v>5.7645</v>
      </c>
      <c r="AQ48">
        <v>0</v>
      </c>
      <c r="AR48">
        <v>26.495999999999999</v>
      </c>
      <c r="AS48">
        <v>21.523199999999999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1780.2909120000004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246.11</v>
      </c>
      <c r="L49">
        <v>337.62</v>
      </c>
      <c r="M49">
        <v>92</v>
      </c>
      <c r="N49">
        <v>58.59</v>
      </c>
      <c r="O49">
        <v>123.66562500000001</v>
      </c>
      <c r="P49">
        <v>103.5</v>
      </c>
      <c r="Q49">
        <v>7.73</v>
      </c>
      <c r="R49">
        <v>11.51</v>
      </c>
      <c r="S49">
        <v>10.64</v>
      </c>
      <c r="T49">
        <v>0</v>
      </c>
      <c r="U49">
        <v>418.77</v>
      </c>
      <c r="V49">
        <v>5.8018000000000001</v>
      </c>
      <c r="W49">
        <v>35.2928</v>
      </c>
      <c r="X49">
        <v>83.169300000000007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41.545200000000001</v>
      </c>
      <c r="AH49">
        <v>22.728000000000002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0.78432999999999997</v>
      </c>
      <c r="AO49">
        <v>7.056</v>
      </c>
      <c r="AP49">
        <v>5.7645</v>
      </c>
      <c r="AQ49">
        <v>0</v>
      </c>
      <c r="AR49">
        <v>26.495999999999999</v>
      </c>
      <c r="AS49">
        <v>21.523199999999999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1780.2809120000002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236.12</v>
      </c>
      <c r="L50">
        <v>337.62</v>
      </c>
      <c r="M50">
        <v>92</v>
      </c>
      <c r="N50">
        <v>58.59</v>
      </c>
      <c r="O50">
        <v>123.66562500000001</v>
      </c>
      <c r="P50">
        <v>103.5</v>
      </c>
      <c r="Q50">
        <v>7.73</v>
      </c>
      <c r="R50">
        <v>11.51</v>
      </c>
      <c r="S50">
        <v>10.64</v>
      </c>
      <c r="T50">
        <v>0</v>
      </c>
      <c r="U50">
        <v>418.77</v>
      </c>
      <c r="V50">
        <v>5.8018000000000001</v>
      </c>
      <c r="W50">
        <v>35.2928</v>
      </c>
      <c r="X50">
        <v>83.169300000000007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41.545200000000001</v>
      </c>
      <c r="AH50">
        <v>22.728000000000002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0.78432999999999997</v>
      </c>
      <c r="AO50">
        <v>7.056</v>
      </c>
      <c r="AP50">
        <v>5.7645</v>
      </c>
      <c r="AQ50">
        <v>0</v>
      </c>
      <c r="AR50">
        <v>26.495999999999999</v>
      </c>
      <c r="AS50">
        <v>21.523199999999999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1770.2909120000004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290.92380000000003</v>
      </c>
      <c r="L51">
        <v>337.62</v>
      </c>
      <c r="M51">
        <v>92</v>
      </c>
      <c r="N51">
        <v>58.59</v>
      </c>
      <c r="O51">
        <v>123.66562500000001</v>
      </c>
      <c r="P51">
        <v>103.5</v>
      </c>
      <c r="Q51">
        <v>7.73</v>
      </c>
      <c r="R51">
        <v>11.51</v>
      </c>
      <c r="S51">
        <v>10.64</v>
      </c>
      <c r="T51">
        <v>0</v>
      </c>
      <c r="U51">
        <v>418.77</v>
      </c>
      <c r="V51">
        <v>5.8018000000000001</v>
      </c>
      <c r="W51">
        <v>35.2928</v>
      </c>
      <c r="X51">
        <v>83.169300000000007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41.545200000000001</v>
      </c>
      <c r="AH51">
        <v>22.728000000000002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0.78432999999999997</v>
      </c>
      <c r="AO51">
        <v>7.056</v>
      </c>
      <c r="AP51">
        <v>12.169499999999999</v>
      </c>
      <c r="AQ51">
        <v>0</v>
      </c>
      <c r="AR51">
        <v>13.247999999999999</v>
      </c>
      <c r="AS51">
        <v>21.523199999999999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1818.2517120000005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290.91379999999998</v>
      </c>
      <c r="L52">
        <v>337.62</v>
      </c>
      <c r="M52">
        <v>92</v>
      </c>
      <c r="N52">
        <v>58.59</v>
      </c>
      <c r="O52">
        <v>123.66562500000001</v>
      </c>
      <c r="P52">
        <v>103.5</v>
      </c>
      <c r="Q52">
        <v>7.73</v>
      </c>
      <c r="R52">
        <v>11.51</v>
      </c>
      <c r="S52">
        <v>10.64</v>
      </c>
      <c r="T52">
        <v>0</v>
      </c>
      <c r="U52">
        <v>418.77</v>
      </c>
      <c r="V52">
        <v>5.8018000000000001</v>
      </c>
      <c r="W52">
        <v>35.2928</v>
      </c>
      <c r="X52">
        <v>83.169300000000007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41.545200000000001</v>
      </c>
      <c r="AH52">
        <v>22.728000000000002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0.78432999999999997</v>
      </c>
      <c r="AO52">
        <v>7.056</v>
      </c>
      <c r="AP52">
        <v>12.169499999999999</v>
      </c>
      <c r="AQ52">
        <v>0</v>
      </c>
      <c r="AR52">
        <v>22.08</v>
      </c>
      <c r="AS52">
        <v>21.523199999999999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1827.0737120000001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290.91379999999998</v>
      </c>
      <c r="L53">
        <v>337.62</v>
      </c>
      <c r="M53">
        <v>92</v>
      </c>
      <c r="N53">
        <v>58.59</v>
      </c>
      <c r="O53">
        <v>123.66562500000001</v>
      </c>
      <c r="P53">
        <v>103.5</v>
      </c>
      <c r="Q53">
        <v>7.73</v>
      </c>
      <c r="R53">
        <v>11.51</v>
      </c>
      <c r="S53">
        <v>10.64</v>
      </c>
      <c r="T53">
        <v>0</v>
      </c>
      <c r="U53">
        <v>418.77</v>
      </c>
      <c r="V53">
        <v>5.8018000000000001</v>
      </c>
      <c r="W53">
        <v>35.2928</v>
      </c>
      <c r="X53">
        <v>83.169300000000007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41.545200000000001</v>
      </c>
      <c r="AH53">
        <v>22.728000000000002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0.78432999999999997</v>
      </c>
      <c r="AO53">
        <v>7.056</v>
      </c>
      <c r="AP53">
        <v>12.169499999999999</v>
      </c>
      <c r="AQ53">
        <v>0</v>
      </c>
      <c r="AR53">
        <v>33.119999999999997</v>
      </c>
      <c r="AS53">
        <v>22.868400000000001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1839.4589120000001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290.91379999999998</v>
      </c>
      <c r="L54">
        <v>337.62</v>
      </c>
      <c r="M54">
        <v>92</v>
      </c>
      <c r="N54">
        <v>58.59</v>
      </c>
      <c r="O54">
        <v>123.66562500000001</v>
      </c>
      <c r="P54">
        <v>103.5</v>
      </c>
      <c r="Q54">
        <v>7.73</v>
      </c>
      <c r="R54">
        <v>11.51</v>
      </c>
      <c r="S54">
        <v>10.64</v>
      </c>
      <c r="T54">
        <v>0</v>
      </c>
      <c r="U54">
        <v>418.77</v>
      </c>
      <c r="V54">
        <v>5.8018000000000001</v>
      </c>
      <c r="W54">
        <v>35.2928</v>
      </c>
      <c r="X54">
        <v>83.169300000000007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41.545200000000001</v>
      </c>
      <c r="AH54">
        <v>22.728000000000002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0.78432999999999997</v>
      </c>
      <c r="AO54">
        <v>7.056</v>
      </c>
      <c r="AP54">
        <v>5.7645</v>
      </c>
      <c r="AQ54">
        <v>0</v>
      </c>
      <c r="AR54">
        <v>33.119999999999997</v>
      </c>
      <c r="AS54">
        <v>22.868400000000001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1833.0539120000001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267.12</v>
      </c>
      <c r="L55">
        <v>337.62</v>
      </c>
      <c r="M55">
        <v>92</v>
      </c>
      <c r="N55">
        <v>58.59</v>
      </c>
      <c r="O55">
        <v>123.66562500000001</v>
      </c>
      <c r="P55">
        <v>103.5</v>
      </c>
      <c r="Q55">
        <v>7.73</v>
      </c>
      <c r="R55">
        <v>11.51</v>
      </c>
      <c r="S55">
        <v>10.64</v>
      </c>
      <c r="T55">
        <v>0</v>
      </c>
      <c r="U55">
        <v>418.77</v>
      </c>
      <c r="V55">
        <v>5.8018000000000001</v>
      </c>
      <c r="W55">
        <v>35.2928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41.545200000000001</v>
      </c>
      <c r="AH55">
        <v>22.728000000000002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0.78432999999999997</v>
      </c>
      <c r="AO55">
        <v>7.056</v>
      </c>
      <c r="AP55">
        <v>5.7645</v>
      </c>
      <c r="AQ55">
        <v>0</v>
      </c>
      <c r="AR55">
        <v>33.119999999999997</v>
      </c>
      <c r="AS55">
        <v>22.868400000000001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1804.2601120000002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251.11</v>
      </c>
      <c r="L56">
        <v>337.62</v>
      </c>
      <c r="M56">
        <v>92</v>
      </c>
      <c r="N56">
        <v>58.59</v>
      </c>
      <c r="O56">
        <v>123.66562500000001</v>
      </c>
      <c r="P56">
        <v>103.5</v>
      </c>
      <c r="Q56">
        <v>7.73</v>
      </c>
      <c r="R56">
        <v>11.51</v>
      </c>
      <c r="S56">
        <v>10.64</v>
      </c>
      <c r="T56">
        <v>0</v>
      </c>
      <c r="U56">
        <v>418.77</v>
      </c>
      <c r="V56">
        <v>5.8018000000000001</v>
      </c>
      <c r="W56">
        <v>35.2928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41.545200000000001</v>
      </c>
      <c r="AH56">
        <v>22.728000000000002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0.78432999999999997</v>
      </c>
      <c r="AO56">
        <v>7.056</v>
      </c>
      <c r="AP56">
        <v>5.7645</v>
      </c>
      <c r="AQ56">
        <v>0</v>
      </c>
      <c r="AR56">
        <v>19.872</v>
      </c>
      <c r="AS56">
        <v>22.868400000000001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1775.0021120000001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</v>
      </c>
      <c r="L57">
        <v>336.8</v>
      </c>
      <c r="M57">
        <v>92</v>
      </c>
      <c r="N57">
        <v>58.59</v>
      </c>
      <c r="O57">
        <v>123.66562500000001</v>
      </c>
      <c r="P57">
        <v>103.5</v>
      </c>
      <c r="Q57">
        <v>7.67</v>
      </c>
      <c r="R57">
        <v>11.42</v>
      </c>
      <c r="S57">
        <v>10.54</v>
      </c>
      <c r="T57">
        <v>0</v>
      </c>
      <c r="U57">
        <v>418.77</v>
      </c>
      <c r="V57">
        <v>6.1048999999999998</v>
      </c>
      <c r="W57">
        <v>29.193000000000001</v>
      </c>
      <c r="X57">
        <v>73.190899999999999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41.545200000000001</v>
      </c>
      <c r="AH57">
        <v>22.728000000000002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0.78432999999999997</v>
      </c>
      <c r="AO57">
        <v>7.056</v>
      </c>
      <c r="AP57">
        <v>5.7645</v>
      </c>
      <c r="AQ57">
        <v>0</v>
      </c>
      <c r="AR57">
        <v>19.872</v>
      </c>
      <c r="AS57">
        <v>14.7972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1752.9758120000001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</v>
      </c>
      <c r="L58">
        <v>336.8</v>
      </c>
      <c r="M58">
        <v>92</v>
      </c>
      <c r="N58">
        <v>58.59</v>
      </c>
      <c r="O58">
        <v>123.66562500000001</v>
      </c>
      <c r="P58">
        <v>103.5</v>
      </c>
      <c r="Q58">
        <v>7.67</v>
      </c>
      <c r="R58">
        <v>11.42</v>
      </c>
      <c r="S58">
        <v>10.54</v>
      </c>
      <c r="T58">
        <v>0</v>
      </c>
      <c r="U58">
        <v>418.77</v>
      </c>
      <c r="V58">
        <v>6.1048999999999998</v>
      </c>
      <c r="W58">
        <v>29.193000000000001</v>
      </c>
      <c r="X58">
        <v>73.190899999999999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41.545200000000001</v>
      </c>
      <c r="AH58">
        <v>22.728000000000002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0.78432999999999997</v>
      </c>
      <c r="AO58">
        <v>7.056</v>
      </c>
      <c r="AP58">
        <v>5.7645</v>
      </c>
      <c r="AQ58">
        <v>0</v>
      </c>
      <c r="AR58">
        <v>19.872</v>
      </c>
      <c r="AS58">
        <v>14.7972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1758.9758120000001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289.80380000000002</v>
      </c>
      <c r="L59">
        <v>336.8</v>
      </c>
      <c r="M59">
        <v>92</v>
      </c>
      <c r="N59">
        <v>58.59</v>
      </c>
      <c r="O59">
        <v>123.66562500000001</v>
      </c>
      <c r="P59">
        <v>103.5</v>
      </c>
      <c r="Q59">
        <v>7.67</v>
      </c>
      <c r="R59">
        <v>11.42</v>
      </c>
      <c r="S59">
        <v>10.54</v>
      </c>
      <c r="T59">
        <v>0</v>
      </c>
      <c r="U59">
        <v>418.77</v>
      </c>
      <c r="V59">
        <v>6.1048999999999998</v>
      </c>
      <c r="W59">
        <v>29.193000000000001</v>
      </c>
      <c r="X59">
        <v>73.190899999999999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41.545200000000001</v>
      </c>
      <c r="AH59">
        <v>22.728000000000002</v>
      </c>
      <c r="AI59">
        <v>0</v>
      </c>
      <c r="AJ59">
        <v>0</v>
      </c>
      <c r="AK59">
        <v>26.2683</v>
      </c>
      <c r="AL59">
        <v>36.021999999999998</v>
      </c>
      <c r="AM59">
        <v>5.2786799999999996</v>
      </c>
      <c r="AN59">
        <v>0.78432999999999997</v>
      </c>
      <c r="AO59">
        <v>7.056</v>
      </c>
      <c r="AP59">
        <v>5.7645</v>
      </c>
      <c r="AQ59">
        <v>0</v>
      </c>
      <c r="AR59">
        <v>15.456</v>
      </c>
      <c r="AS59">
        <v>14.7972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1812.3012919999999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285</v>
      </c>
      <c r="L60">
        <v>336.8</v>
      </c>
      <c r="M60">
        <v>92</v>
      </c>
      <c r="N60">
        <v>58.59</v>
      </c>
      <c r="O60">
        <v>123.66562500000001</v>
      </c>
      <c r="P60">
        <v>103.5</v>
      </c>
      <c r="Q60">
        <v>7.67</v>
      </c>
      <c r="R60">
        <v>11.42</v>
      </c>
      <c r="S60">
        <v>10.54</v>
      </c>
      <c r="T60">
        <v>0</v>
      </c>
      <c r="U60">
        <v>418.77</v>
      </c>
      <c r="V60">
        <v>6.1048999999999998</v>
      </c>
      <c r="W60">
        <v>29.193000000000001</v>
      </c>
      <c r="X60">
        <v>73.190899999999999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41.545200000000001</v>
      </c>
      <c r="AH60">
        <v>22.728000000000002</v>
      </c>
      <c r="AI60">
        <v>0</v>
      </c>
      <c r="AJ60">
        <v>0</v>
      </c>
      <c r="AK60">
        <v>26.2683</v>
      </c>
      <c r="AL60">
        <v>69.72</v>
      </c>
      <c r="AM60">
        <v>5.2786799999999996</v>
      </c>
      <c r="AN60">
        <v>0.78432999999999997</v>
      </c>
      <c r="AO60">
        <v>7.056</v>
      </c>
      <c r="AP60">
        <v>12.169499999999999</v>
      </c>
      <c r="AQ60">
        <v>0</v>
      </c>
      <c r="AR60">
        <v>15.456</v>
      </c>
      <c r="AS60">
        <v>14.7972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1847.6004919999998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289.80380000000002</v>
      </c>
      <c r="L61">
        <v>336.8</v>
      </c>
      <c r="M61">
        <v>92</v>
      </c>
      <c r="N61">
        <v>58.59</v>
      </c>
      <c r="O61">
        <v>123.66562500000001</v>
      </c>
      <c r="P61">
        <v>103.5</v>
      </c>
      <c r="Q61">
        <v>7.67</v>
      </c>
      <c r="R61">
        <v>11.42</v>
      </c>
      <c r="S61">
        <v>10.54</v>
      </c>
      <c r="T61">
        <v>0</v>
      </c>
      <c r="U61">
        <v>418.77</v>
      </c>
      <c r="V61">
        <v>6.1048999999999998</v>
      </c>
      <c r="W61">
        <v>29.193000000000001</v>
      </c>
      <c r="X61">
        <v>68.190899999999999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41.545200000000001</v>
      </c>
      <c r="AH61">
        <v>22.728000000000002</v>
      </c>
      <c r="AI61">
        <v>0</v>
      </c>
      <c r="AJ61">
        <v>0</v>
      </c>
      <c r="AK61">
        <v>26.2683</v>
      </c>
      <c r="AL61">
        <v>69.72</v>
      </c>
      <c r="AM61">
        <v>5.2786799999999996</v>
      </c>
      <c r="AN61">
        <v>0.78432999999999997</v>
      </c>
      <c r="AO61">
        <v>6.1740000000000004</v>
      </c>
      <c r="AP61">
        <v>12.169499999999999</v>
      </c>
      <c r="AQ61">
        <v>0</v>
      </c>
      <c r="AR61">
        <v>22.08</v>
      </c>
      <c r="AS61">
        <v>14.7972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1859.6670919999999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289.80380000000002</v>
      </c>
      <c r="L62">
        <v>339.18369999999999</v>
      </c>
      <c r="M62">
        <v>92</v>
      </c>
      <c r="N62">
        <v>58.59</v>
      </c>
      <c r="O62">
        <v>123.66562500000001</v>
      </c>
      <c r="P62">
        <v>103.5</v>
      </c>
      <c r="Q62">
        <v>12.282685000000001</v>
      </c>
      <c r="R62">
        <v>19.679099999999998</v>
      </c>
      <c r="S62">
        <v>10.54</v>
      </c>
      <c r="T62">
        <v>0</v>
      </c>
      <c r="U62">
        <v>418.77</v>
      </c>
      <c r="V62">
        <v>6.1048999999999998</v>
      </c>
      <c r="W62">
        <v>37.600200000000001</v>
      </c>
      <c r="X62">
        <v>83.361599999999996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41.545200000000001</v>
      </c>
      <c r="AH62">
        <v>22.728000000000002</v>
      </c>
      <c r="AI62">
        <v>0</v>
      </c>
      <c r="AJ62">
        <v>0</v>
      </c>
      <c r="AK62">
        <v>26.2683</v>
      </c>
      <c r="AL62">
        <v>69.72</v>
      </c>
      <c r="AM62">
        <v>5.2786799999999996</v>
      </c>
      <c r="AN62">
        <v>0.78432999999999997</v>
      </c>
      <c r="AO62">
        <v>6.1740000000000004</v>
      </c>
      <c r="AP62">
        <v>5.7645</v>
      </c>
      <c r="AQ62">
        <v>0</v>
      </c>
      <c r="AR62">
        <v>22.08</v>
      </c>
      <c r="AS62">
        <v>14.7972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1892.0954769999998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294.48320000000001</v>
      </c>
      <c r="L63">
        <v>339.18369999999999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16.55077</v>
      </c>
      <c r="T63">
        <v>0</v>
      </c>
      <c r="U63">
        <v>418.77</v>
      </c>
      <c r="V63">
        <v>10.369400000000001</v>
      </c>
      <c r="W63">
        <v>37.600200000000001</v>
      </c>
      <c r="X63">
        <v>88.361599999999996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17.748000000000001</v>
      </c>
      <c r="AG63">
        <v>41.545200000000001</v>
      </c>
      <c r="AH63">
        <v>22.728000000000002</v>
      </c>
      <c r="AI63">
        <v>0</v>
      </c>
      <c r="AJ63">
        <v>0</v>
      </c>
      <c r="AK63">
        <v>26.2683</v>
      </c>
      <c r="AL63">
        <v>69.72</v>
      </c>
      <c r="AM63">
        <v>5.2786799999999996</v>
      </c>
      <c r="AN63">
        <v>0.78432999999999997</v>
      </c>
      <c r="AO63">
        <v>6.1740000000000004</v>
      </c>
      <c r="AP63">
        <v>5.7645</v>
      </c>
      <c r="AQ63">
        <v>15.561</v>
      </c>
      <c r="AR63">
        <v>22.08</v>
      </c>
      <c r="AS63">
        <v>14.7972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1963.6858619999998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294.48320000000001</v>
      </c>
      <c r="L64">
        <v>339.18369999999999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25.527317</v>
      </c>
      <c r="T64">
        <v>0</v>
      </c>
      <c r="U64">
        <v>418.77</v>
      </c>
      <c r="V64">
        <v>13.9</v>
      </c>
      <c r="W64">
        <v>43.7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17.748000000000001</v>
      </c>
      <c r="AG64">
        <v>41.545200000000001</v>
      </c>
      <c r="AH64">
        <v>22.728000000000002</v>
      </c>
      <c r="AI64">
        <v>0</v>
      </c>
      <c r="AJ64">
        <v>0</v>
      </c>
      <c r="AK64">
        <v>26.2683</v>
      </c>
      <c r="AL64">
        <v>36.021999999999998</v>
      </c>
      <c r="AM64">
        <v>5.2786799999999996</v>
      </c>
      <c r="AN64">
        <v>0.78432999999999997</v>
      </c>
      <c r="AO64">
        <v>6.1740000000000004</v>
      </c>
      <c r="AP64">
        <v>5.7645</v>
      </c>
      <c r="AQ64">
        <v>15.561</v>
      </c>
      <c r="AR64">
        <v>22.08</v>
      </c>
      <c r="AS64">
        <v>14.7972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1959.5732089999997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339.18369999999999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418.77</v>
      </c>
      <c r="V65">
        <v>13.9</v>
      </c>
      <c r="W65">
        <v>43.7</v>
      </c>
      <c r="X65">
        <v>98.34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17.748000000000001</v>
      </c>
      <c r="AG65">
        <v>41.545200000000001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5.2786799999999996</v>
      </c>
      <c r="AN65">
        <v>0.78432999999999997</v>
      </c>
      <c r="AO65">
        <v>6.1740000000000004</v>
      </c>
      <c r="AP65">
        <v>12.169499999999999</v>
      </c>
      <c r="AQ65">
        <v>31.122</v>
      </c>
      <c r="AR65">
        <v>22.08</v>
      </c>
      <c r="AS65">
        <v>14.7972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2005.820702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359.06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418.77</v>
      </c>
      <c r="V66">
        <v>13.9</v>
      </c>
      <c r="W66">
        <v>43.7</v>
      </c>
      <c r="X66">
        <v>98.34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17.748000000000001</v>
      </c>
      <c r="AG66">
        <v>41.545200000000001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0.78432999999999997</v>
      </c>
      <c r="AO66">
        <v>6.1740000000000004</v>
      </c>
      <c r="AP66">
        <v>12.169499999999999</v>
      </c>
      <c r="AQ66">
        <v>31.122</v>
      </c>
      <c r="AR66">
        <v>22.08</v>
      </c>
      <c r="AS66">
        <v>14.7972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2031.975682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359.06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418.77</v>
      </c>
      <c r="V67">
        <v>13.9</v>
      </c>
      <c r="W67">
        <v>43.7</v>
      </c>
      <c r="X67">
        <v>98.34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17.748000000000001</v>
      </c>
      <c r="AG67">
        <v>41.545200000000001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10.557359999999999</v>
      </c>
      <c r="AN67">
        <v>0.78432999999999997</v>
      </c>
      <c r="AO67">
        <v>6.1740000000000004</v>
      </c>
      <c r="AP67">
        <v>5.7645</v>
      </c>
      <c r="AQ67">
        <v>46.683</v>
      </c>
      <c r="AR67">
        <v>22.08</v>
      </c>
      <c r="AS67">
        <v>18.832799999999999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40.32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2049.6066450000003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359.06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418.77</v>
      </c>
      <c r="V68">
        <v>13.9</v>
      </c>
      <c r="W68">
        <v>43.7</v>
      </c>
      <c r="X68">
        <v>98.34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17.748000000000001</v>
      </c>
      <c r="AG68">
        <v>41.545200000000001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10.557359999999999</v>
      </c>
      <c r="AN68">
        <v>0.78432999999999997</v>
      </c>
      <c r="AO68">
        <v>6.1740000000000004</v>
      </c>
      <c r="AP68">
        <v>5.7645</v>
      </c>
      <c r="AQ68">
        <v>46.683</v>
      </c>
      <c r="AR68">
        <v>22.08</v>
      </c>
      <c r="AS68">
        <v>18.832799999999999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2051.2866450000001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359.06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418.77</v>
      </c>
      <c r="V69">
        <v>13.9</v>
      </c>
      <c r="W69">
        <v>43.7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17.748000000000001</v>
      </c>
      <c r="AG69">
        <v>41.545200000000001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10.557359999999999</v>
      </c>
      <c r="AN69">
        <v>0.78432999999999997</v>
      </c>
      <c r="AO69">
        <v>6.1740000000000004</v>
      </c>
      <c r="AP69">
        <v>5.7645</v>
      </c>
      <c r="AQ69">
        <v>46.683</v>
      </c>
      <c r="AR69">
        <v>22.08</v>
      </c>
      <c r="AS69">
        <v>18.832799999999999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2054.7628450000002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359.06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418.77</v>
      </c>
      <c r="V70">
        <v>13.9</v>
      </c>
      <c r="W70">
        <v>43.7</v>
      </c>
      <c r="X70">
        <v>98.34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17.748000000000001</v>
      </c>
      <c r="AG70">
        <v>41.545200000000001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6.1740000000000004</v>
      </c>
      <c r="AP70">
        <v>5.7645</v>
      </c>
      <c r="AQ70">
        <v>62.244</v>
      </c>
      <c r="AR70">
        <v>22.08</v>
      </c>
      <c r="AS70">
        <v>18.832799999999999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2086.061733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359.23271999999997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418.77</v>
      </c>
      <c r="V71">
        <v>13.9</v>
      </c>
      <c r="W71">
        <v>43.7</v>
      </c>
      <c r="X71">
        <v>98.34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16.478852</v>
      </c>
      <c r="AF71">
        <v>17.748000000000001</v>
      </c>
      <c r="AG71">
        <v>41.545200000000001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6.1740000000000004</v>
      </c>
      <c r="AP71">
        <v>5.7645</v>
      </c>
      <c r="AQ71">
        <v>62.244</v>
      </c>
      <c r="AR71">
        <v>22.08</v>
      </c>
      <c r="AS71">
        <v>18.832799999999999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73.209999999999994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2122.272653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359.23271999999997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418.77</v>
      </c>
      <c r="V72">
        <v>13.9</v>
      </c>
      <c r="W72">
        <v>43.7</v>
      </c>
      <c r="X72">
        <v>98.34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16.478852</v>
      </c>
      <c r="AF72">
        <v>26.622</v>
      </c>
      <c r="AG72">
        <v>41.545200000000001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6.1740000000000004</v>
      </c>
      <c r="AP72">
        <v>5.7645</v>
      </c>
      <c r="AQ72">
        <v>62.244</v>
      </c>
      <c r="AR72">
        <v>22.08</v>
      </c>
      <c r="AS72">
        <v>18.832799999999999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2169.602973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359.23271999999997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418.77</v>
      </c>
      <c r="V73">
        <v>13.9</v>
      </c>
      <c r="W73">
        <v>43.7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16.478852</v>
      </c>
      <c r="AF73">
        <v>26.622</v>
      </c>
      <c r="AG73">
        <v>41.545200000000001</v>
      </c>
      <c r="AH73">
        <v>61.555</v>
      </c>
      <c r="AI73">
        <v>3.1825000000000001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6.1740000000000004</v>
      </c>
      <c r="AP73">
        <v>12.169499999999999</v>
      </c>
      <c r="AQ73">
        <v>62.244</v>
      </c>
      <c r="AR73">
        <v>20.975999999999999</v>
      </c>
      <c r="AS73">
        <v>18.832799999999999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2197.0264730000004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359.23271999999997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418.77</v>
      </c>
      <c r="V74">
        <v>13.9</v>
      </c>
      <c r="W74">
        <v>43.7</v>
      </c>
      <c r="X74">
        <v>98.34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32.957704</v>
      </c>
      <c r="AF74">
        <v>26.622</v>
      </c>
      <c r="AG74">
        <v>41.545200000000001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6.1740000000000004</v>
      </c>
      <c r="AP74">
        <v>12.169499999999999</v>
      </c>
      <c r="AQ74">
        <v>62.244</v>
      </c>
      <c r="AR74">
        <v>20.975999999999999</v>
      </c>
      <c r="AS74">
        <v>18.832799999999999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2273.5124970000006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359.23271999999997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418.77</v>
      </c>
      <c r="V75">
        <v>13.9</v>
      </c>
      <c r="W75">
        <v>43.7</v>
      </c>
      <c r="X75">
        <v>98.34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41.545200000000001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6.1740000000000004</v>
      </c>
      <c r="AP75">
        <v>7.6859999999999999</v>
      </c>
      <c r="AQ75">
        <v>62.244</v>
      </c>
      <c r="AR75">
        <v>20.975999999999999</v>
      </c>
      <c r="AS75">
        <v>18.832799999999999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2356.8541010000008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359.23271999999997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418.77</v>
      </c>
      <c r="V76">
        <v>13.9</v>
      </c>
      <c r="W76">
        <v>43.7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29.58</v>
      </c>
      <c r="AG76">
        <v>41.545200000000001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6.1740000000000004</v>
      </c>
      <c r="AP76">
        <v>7.6859999999999999</v>
      </c>
      <c r="AQ76">
        <v>62.244</v>
      </c>
      <c r="AR76">
        <v>20.975999999999999</v>
      </c>
      <c r="AS76">
        <v>18.832799999999999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2457.3843330000004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359.23271999999997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418.77</v>
      </c>
      <c r="V77">
        <v>13.9</v>
      </c>
      <c r="W77">
        <v>43.7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29.58</v>
      </c>
      <c r="AG77">
        <v>41.545200000000001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6.1740000000000004</v>
      </c>
      <c r="AP77">
        <v>7.6859999999999999</v>
      </c>
      <c r="AQ77">
        <v>62.244</v>
      </c>
      <c r="AR77">
        <v>20.975999999999999</v>
      </c>
      <c r="AS77">
        <v>18.832799999999999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2457.3843330000004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359.23271999999997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418.77</v>
      </c>
      <c r="V78">
        <v>13.9</v>
      </c>
      <c r="W78">
        <v>43.7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29.58</v>
      </c>
      <c r="AG78">
        <v>41.545200000000001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0.78432999999999997</v>
      </c>
      <c r="AO78">
        <v>6.1740000000000004</v>
      </c>
      <c r="AP78">
        <v>7.6859999999999999</v>
      </c>
      <c r="AQ78">
        <v>62.244</v>
      </c>
      <c r="AR78">
        <v>20.975999999999999</v>
      </c>
      <c r="AS78">
        <v>18.832799999999999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2457.3843330000004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359.06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26.3901</v>
      </c>
      <c r="T79">
        <v>0</v>
      </c>
      <c r="U79">
        <v>418.77</v>
      </c>
      <c r="V79">
        <v>13.9</v>
      </c>
      <c r="W79">
        <v>43.7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41.545200000000001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0.78432999999999997</v>
      </c>
      <c r="AO79">
        <v>6.1740000000000004</v>
      </c>
      <c r="AP79">
        <v>7.6859999999999999</v>
      </c>
      <c r="AQ79">
        <v>62.244</v>
      </c>
      <c r="AR79">
        <v>20.975999999999999</v>
      </c>
      <c r="AS79">
        <v>16.142399999999999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2438.165528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359.06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26.3901</v>
      </c>
      <c r="T80">
        <v>0</v>
      </c>
      <c r="U80">
        <v>418.77</v>
      </c>
      <c r="V80">
        <v>13.9</v>
      </c>
      <c r="W80">
        <v>43.7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41.545200000000001</v>
      </c>
      <c r="AH80">
        <v>140.34540000000001</v>
      </c>
      <c r="AI80">
        <v>0</v>
      </c>
      <c r="AJ80">
        <v>0</v>
      </c>
      <c r="AK80">
        <v>26.2683</v>
      </c>
      <c r="AL80">
        <v>40.088999999999999</v>
      </c>
      <c r="AM80">
        <v>15.804048</v>
      </c>
      <c r="AN80">
        <v>0.78432999999999997</v>
      </c>
      <c r="AO80">
        <v>6.1740000000000004</v>
      </c>
      <c r="AP80">
        <v>7.6859999999999999</v>
      </c>
      <c r="AQ80">
        <v>62.244</v>
      </c>
      <c r="AR80">
        <v>20.975999999999999</v>
      </c>
      <c r="AS80">
        <v>16.142399999999999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2448.5411160000003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359.06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26.3901</v>
      </c>
      <c r="T81">
        <v>0</v>
      </c>
      <c r="U81">
        <v>418.77</v>
      </c>
      <c r="V81">
        <v>13.9</v>
      </c>
      <c r="W81">
        <v>43.7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41.545200000000001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15.804048</v>
      </c>
      <c r="AN81">
        <v>0.78432999999999997</v>
      </c>
      <c r="AO81">
        <v>4.41</v>
      </c>
      <c r="AP81">
        <v>7.6859999999999999</v>
      </c>
      <c r="AQ81">
        <v>62.244</v>
      </c>
      <c r="AR81">
        <v>44.16</v>
      </c>
      <c r="AS81">
        <v>16.142399999999999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2499.5921159999998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359.06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26.3901</v>
      </c>
      <c r="T82">
        <v>0</v>
      </c>
      <c r="U82">
        <v>418.77</v>
      </c>
      <c r="V82">
        <v>13.9</v>
      </c>
      <c r="W82">
        <v>43.7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41.545200000000001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15.804048</v>
      </c>
      <c r="AN82">
        <v>0.78432999999999997</v>
      </c>
      <c r="AO82">
        <v>4.41</v>
      </c>
      <c r="AP82">
        <v>7.6859999999999999</v>
      </c>
      <c r="AQ82">
        <v>62.244</v>
      </c>
      <c r="AR82">
        <v>44.16</v>
      </c>
      <c r="AS82">
        <v>16.142399999999999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2486.5505159999998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359.06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26.3901</v>
      </c>
      <c r="T83">
        <v>0</v>
      </c>
      <c r="U83">
        <v>418.77</v>
      </c>
      <c r="V83">
        <v>13.9</v>
      </c>
      <c r="W83">
        <v>43.7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41.545200000000001</v>
      </c>
      <c r="AH83">
        <v>140.34540000000001</v>
      </c>
      <c r="AI83">
        <v>0</v>
      </c>
      <c r="AJ83">
        <v>0</v>
      </c>
      <c r="AK83">
        <v>26.2683</v>
      </c>
      <c r="AL83">
        <v>69.72</v>
      </c>
      <c r="AM83">
        <v>15.804048</v>
      </c>
      <c r="AN83">
        <v>0.78432999999999997</v>
      </c>
      <c r="AO83">
        <v>4.41</v>
      </c>
      <c r="AP83">
        <v>7.6859999999999999</v>
      </c>
      <c r="AQ83">
        <v>62.244</v>
      </c>
      <c r="AR83">
        <v>16.559999999999999</v>
      </c>
      <c r="AS83">
        <v>16.142399999999999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2458.9505159999999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359.06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26.3901</v>
      </c>
      <c r="T84">
        <v>0</v>
      </c>
      <c r="U84">
        <v>418.77</v>
      </c>
      <c r="V84">
        <v>13.9</v>
      </c>
      <c r="W84">
        <v>43.7</v>
      </c>
      <c r="X84">
        <v>98.34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32.844799999999999</v>
      </c>
      <c r="AF84">
        <v>17.748000000000001</v>
      </c>
      <c r="AG84">
        <v>41.545200000000001</v>
      </c>
      <c r="AH84">
        <v>104.17</v>
      </c>
      <c r="AI84">
        <v>0</v>
      </c>
      <c r="AJ84">
        <v>0</v>
      </c>
      <c r="AK84">
        <v>26.2683</v>
      </c>
      <c r="AL84">
        <v>69.72</v>
      </c>
      <c r="AM84">
        <v>15.804048</v>
      </c>
      <c r="AN84">
        <v>0.78432999999999997</v>
      </c>
      <c r="AO84">
        <v>4.41</v>
      </c>
      <c r="AP84">
        <v>7.6859999999999999</v>
      </c>
      <c r="AQ84">
        <v>62.244</v>
      </c>
      <c r="AR84">
        <v>16.559999999999999</v>
      </c>
      <c r="AS84">
        <v>16.142399999999999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2345.1967880000002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359.06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26.3901</v>
      </c>
      <c r="T85">
        <v>0</v>
      </c>
      <c r="U85">
        <v>418.77</v>
      </c>
      <c r="V85">
        <v>13.9</v>
      </c>
      <c r="W85">
        <v>43.7</v>
      </c>
      <c r="X85">
        <v>98.34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32.844799999999999</v>
      </c>
      <c r="AF85">
        <v>17.748000000000001</v>
      </c>
      <c r="AG85">
        <v>41.545200000000001</v>
      </c>
      <c r="AH85">
        <v>85.23</v>
      </c>
      <c r="AI85">
        <v>0</v>
      </c>
      <c r="AJ85">
        <v>0</v>
      </c>
      <c r="AK85">
        <v>26.2683</v>
      </c>
      <c r="AL85">
        <v>26.725999999999999</v>
      </c>
      <c r="AM85">
        <v>15.804048</v>
      </c>
      <c r="AN85">
        <v>0.78432999999999997</v>
      </c>
      <c r="AO85">
        <v>4.41</v>
      </c>
      <c r="AP85">
        <v>7.6859999999999999</v>
      </c>
      <c r="AQ85">
        <v>62.244</v>
      </c>
      <c r="AR85">
        <v>16.559999999999999</v>
      </c>
      <c r="AS85">
        <v>16.142399999999999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2251.3000080000002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359.06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26.3901</v>
      </c>
      <c r="T86">
        <v>0</v>
      </c>
      <c r="U86">
        <v>418.77</v>
      </c>
      <c r="V86">
        <v>13.9</v>
      </c>
      <c r="W86">
        <v>43.7</v>
      </c>
      <c r="X86">
        <v>98.34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18.229800000000001</v>
      </c>
      <c r="AE86">
        <v>32.844799999999999</v>
      </c>
      <c r="AF86">
        <v>17.748000000000001</v>
      </c>
      <c r="AG86">
        <v>41.545200000000001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15.804048</v>
      </c>
      <c r="AN86">
        <v>0.78432999999999997</v>
      </c>
      <c r="AO86">
        <v>4.41</v>
      </c>
      <c r="AP86">
        <v>7.6859999999999999</v>
      </c>
      <c r="AQ86">
        <v>62.244</v>
      </c>
      <c r="AR86">
        <v>16.559999999999999</v>
      </c>
      <c r="AS86">
        <v>16.142399999999999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2200.9853280000002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340.18369999999999</v>
      </c>
      <c r="M87">
        <v>92</v>
      </c>
      <c r="N87">
        <v>58.59</v>
      </c>
      <c r="O87">
        <v>123.66562500000001</v>
      </c>
      <c r="P87">
        <v>103.5</v>
      </c>
      <c r="Q87">
        <v>17.076156999999998</v>
      </c>
      <c r="R87">
        <v>25.177499999999998</v>
      </c>
      <c r="S87">
        <v>25.272359999999999</v>
      </c>
      <c r="T87">
        <v>0</v>
      </c>
      <c r="U87">
        <v>418.77</v>
      </c>
      <c r="V87">
        <v>13.9</v>
      </c>
      <c r="W87">
        <v>43.7</v>
      </c>
      <c r="X87">
        <v>98.34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18.229800000000001</v>
      </c>
      <c r="AE87">
        <v>32.844799999999999</v>
      </c>
      <c r="AF87">
        <v>17.748000000000001</v>
      </c>
      <c r="AG87">
        <v>41.545200000000001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15.804048</v>
      </c>
      <c r="AN87">
        <v>0.78432999999999997</v>
      </c>
      <c r="AO87">
        <v>4.41</v>
      </c>
      <c r="AP87">
        <v>7.6859999999999999</v>
      </c>
      <c r="AQ87">
        <v>62.244</v>
      </c>
      <c r="AR87">
        <v>16.559999999999999</v>
      </c>
      <c r="AS87">
        <v>16.142399999999999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2145.0267249999997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340.18369999999999</v>
      </c>
      <c r="M88">
        <v>92</v>
      </c>
      <c r="N88">
        <v>58.59</v>
      </c>
      <c r="O88">
        <v>123.66562500000001</v>
      </c>
      <c r="P88">
        <v>103.5</v>
      </c>
      <c r="Q88">
        <v>16.912500000000001</v>
      </c>
      <c r="R88">
        <v>25.177499999999998</v>
      </c>
      <c r="S88">
        <v>23.139997999999999</v>
      </c>
      <c r="T88">
        <v>0</v>
      </c>
      <c r="U88">
        <v>418.77</v>
      </c>
      <c r="V88">
        <v>13.9</v>
      </c>
      <c r="W88">
        <v>43.7</v>
      </c>
      <c r="X88">
        <v>98.34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32.844799999999999</v>
      </c>
      <c r="AF88">
        <v>17.748000000000001</v>
      </c>
      <c r="AG88">
        <v>41.545200000000001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15.804048</v>
      </c>
      <c r="AN88">
        <v>0.78432999999999997</v>
      </c>
      <c r="AO88">
        <v>4.41</v>
      </c>
      <c r="AP88">
        <v>7.6859999999999999</v>
      </c>
      <c r="AQ88">
        <v>62.244</v>
      </c>
      <c r="AR88">
        <v>16.559999999999999</v>
      </c>
      <c r="AS88">
        <v>16.142399999999999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2121.896706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340.18369999999999</v>
      </c>
      <c r="M89">
        <v>92</v>
      </c>
      <c r="N89">
        <v>58.59</v>
      </c>
      <c r="O89">
        <v>123.66562500000001</v>
      </c>
      <c r="P89">
        <v>103.5</v>
      </c>
      <c r="Q89">
        <v>16.912500000000001</v>
      </c>
      <c r="R89">
        <v>25.177499999999998</v>
      </c>
      <c r="S89">
        <v>22.687000000000001</v>
      </c>
      <c r="T89">
        <v>0</v>
      </c>
      <c r="U89">
        <v>418.77</v>
      </c>
      <c r="V89">
        <v>13.9</v>
      </c>
      <c r="W89">
        <v>43.7</v>
      </c>
      <c r="X89">
        <v>98.34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8.1902000000000008</v>
      </c>
      <c r="AE89">
        <v>32.844799999999999</v>
      </c>
      <c r="AF89">
        <v>17.748000000000001</v>
      </c>
      <c r="AG89">
        <v>41.545200000000001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0.78432999999999997</v>
      </c>
      <c r="AO89">
        <v>4.41</v>
      </c>
      <c r="AP89">
        <v>7.6859999999999999</v>
      </c>
      <c r="AQ89">
        <v>60.039000000000001</v>
      </c>
      <c r="AR89">
        <v>44.16</v>
      </c>
      <c r="AS89">
        <v>16.142399999999999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2131.55242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340.18369999999999</v>
      </c>
      <c r="M90">
        <v>92</v>
      </c>
      <c r="N90">
        <v>58.59</v>
      </c>
      <c r="O90">
        <v>123.66562500000001</v>
      </c>
      <c r="P90">
        <v>103.5</v>
      </c>
      <c r="Q90">
        <v>16.912500000000001</v>
      </c>
      <c r="R90">
        <v>25.177499999999998</v>
      </c>
      <c r="S90">
        <v>22.687000000000001</v>
      </c>
      <c r="T90">
        <v>0</v>
      </c>
      <c r="U90">
        <v>418.77</v>
      </c>
      <c r="V90">
        <v>13.9</v>
      </c>
      <c r="W90">
        <v>43.7</v>
      </c>
      <c r="X90">
        <v>98.34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1.321</v>
      </c>
      <c r="AE90">
        <v>32.844799999999999</v>
      </c>
      <c r="AF90">
        <v>17.748000000000001</v>
      </c>
      <c r="AG90">
        <v>41.545200000000001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10.557359999999999</v>
      </c>
      <c r="AN90">
        <v>0.78432999999999997</v>
      </c>
      <c r="AO90">
        <v>4.41</v>
      </c>
      <c r="AP90">
        <v>7.6859999999999999</v>
      </c>
      <c r="AQ90">
        <v>46.62</v>
      </c>
      <c r="AR90">
        <v>44.16</v>
      </c>
      <c r="AS90">
        <v>16.142399999999999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2111.26422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341.40069999999997</v>
      </c>
      <c r="L91">
        <v>340.18369999999999</v>
      </c>
      <c r="M91">
        <v>92</v>
      </c>
      <c r="N91">
        <v>58.59</v>
      </c>
      <c r="O91">
        <v>123.66562500000001</v>
      </c>
      <c r="P91">
        <v>103.5</v>
      </c>
      <c r="Q91">
        <v>16.909600000000001</v>
      </c>
      <c r="R91">
        <v>24.924800000000001</v>
      </c>
      <c r="S91">
        <v>22.687000000000001</v>
      </c>
      <c r="T91">
        <v>0</v>
      </c>
      <c r="U91">
        <v>418.77</v>
      </c>
      <c r="V91">
        <v>13.7555</v>
      </c>
      <c r="W91">
        <v>43.252800000000001</v>
      </c>
      <c r="X91">
        <v>97.329300000000003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32.844799999999999</v>
      </c>
      <c r="AF91">
        <v>17.748000000000001</v>
      </c>
      <c r="AG91">
        <v>41.545200000000001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10.557359999999999</v>
      </c>
      <c r="AN91">
        <v>0.78432999999999997</v>
      </c>
      <c r="AO91">
        <v>4.41</v>
      </c>
      <c r="AP91">
        <v>7.6859999999999999</v>
      </c>
      <c r="AQ91">
        <v>46.62</v>
      </c>
      <c r="AR91">
        <v>16.559999999999999</v>
      </c>
      <c r="AS91">
        <v>16.142399999999999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2057.6638199999998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341.40069999999997</v>
      </c>
      <c r="L92">
        <v>340.18369999999999</v>
      </c>
      <c r="M92">
        <v>92</v>
      </c>
      <c r="N92">
        <v>58.59</v>
      </c>
      <c r="O92">
        <v>123.66562500000001</v>
      </c>
      <c r="P92">
        <v>103.5</v>
      </c>
      <c r="Q92">
        <v>16.909600000000001</v>
      </c>
      <c r="R92">
        <v>24.924800000000001</v>
      </c>
      <c r="S92">
        <v>22.687000000000001</v>
      </c>
      <c r="T92">
        <v>0</v>
      </c>
      <c r="U92">
        <v>418.77</v>
      </c>
      <c r="V92">
        <v>13.7555</v>
      </c>
      <c r="W92">
        <v>43.252800000000001</v>
      </c>
      <c r="X92">
        <v>97.329300000000003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32.844799999999999</v>
      </c>
      <c r="AF92">
        <v>17.748000000000001</v>
      </c>
      <c r="AG92">
        <v>41.545200000000001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10.557359999999999</v>
      </c>
      <c r="AN92">
        <v>0.78432999999999997</v>
      </c>
      <c r="AO92">
        <v>4.41</v>
      </c>
      <c r="AP92">
        <v>7.6859999999999999</v>
      </c>
      <c r="AQ92">
        <v>46.62</v>
      </c>
      <c r="AR92">
        <v>16.559999999999999</v>
      </c>
      <c r="AS92">
        <v>16.142399999999999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2057.6638199999998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336.88069999999999</v>
      </c>
      <c r="L93">
        <v>340.18369999999999</v>
      </c>
      <c r="M93">
        <v>92</v>
      </c>
      <c r="N93">
        <v>58.59</v>
      </c>
      <c r="O93">
        <v>123.66562500000001</v>
      </c>
      <c r="P93">
        <v>103.5</v>
      </c>
      <c r="Q93">
        <v>10.7796</v>
      </c>
      <c r="R93">
        <v>17.454799999999999</v>
      </c>
      <c r="S93">
        <v>14.5905</v>
      </c>
      <c r="T93">
        <v>0</v>
      </c>
      <c r="U93">
        <v>418.77</v>
      </c>
      <c r="V93">
        <v>9.6355000000000004</v>
      </c>
      <c r="W93">
        <v>32.2928</v>
      </c>
      <c r="X93">
        <v>78.169300000000007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1.321</v>
      </c>
      <c r="AE93">
        <v>32.844799999999999</v>
      </c>
      <c r="AF93">
        <v>17.748000000000001</v>
      </c>
      <c r="AG93">
        <v>41.545200000000001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10.557359999999999</v>
      </c>
      <c r="AN93">
        <v>0.78432999999999997</v>
      </c>
      <c r="AO93">
        <v>4.41</v>
      </c>
      <c r="AP93">
        <v>5.7645</v>
      </c>
      <c r="AQ93">
        <v>46.62</v>
      </c>
      <c r="AR93">
        <v>16.559999999999999</v>
      </c>
      <c r="AS93">
        <v>14.124599999999999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1993.2680200000002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336.88069999999999</v>
      </c>
      <c r="L94">
        <v>340.18369999999999</v>
      </c>
      <c r="M94">
        <v>92</v>
      </c>
      <c r="N94">
        <v>58.59</v>
      </c>
      <c r="O94">
        <v>123.66562500000001</v>
      </c>
      <c r="P94">
        <v>103.5</v>
      </c>
      <c r="Q94">
        <v>10.7796</v>
      </c>
      <c r="R94">
        <v>17.454799999999999</v>
      </c>
      <c r="S94">
        <v>14.5905</v>
      </c>
      <c r="T94">
        <v>0</v>
      </c>
      <c r="U94">
        <v>418.77</v>
      </c>
      <c r="V94">
        <v>9.6355000000000004</v>
      </c>
      <c r="W94">
        <v>32.2928</v>
      </c>
      <c r="X94">
        <v>78.169300000000007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1.321</v>
      </c>
      <c r="AE94">
        <v>32.844799999999999</v>
      </c>
      <c r="AF94">
        <v>17.748000000000001</v>
      </c>
      <c r="AG94">
        <v>41.545200000000001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10.557359999999999</v>
      </c>
      <c r="AN94">
        <v>0.78432999999999997</v>
      </c>
      <c r="AO94">
        <v>4.41</v>
      </c>
      <c r="AP94">
        <v>5.7645</v>
      </c>
      <c r="AQ94">
        <v>31.122</v>
      </c>
      <c r="AR94">
        <v>16.559999999999999</v>
      </c>
      <c r="AS94">
        <v>14.124599999999999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1977.7700200000004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336.88069999999999</v>
      </c>
      <c r="L95">
        <v>340.18369999999999</v>
      </c>
      <c r="M95">
        <v>92</v>
      </c>
      <c r="N95">
        <v>58.59</v>
      </c>
      <c r="O95">
        <v>123.66562500000001</v>
      </c>
      <c r="P95">
        <v>103.5</v>
      </c>
      <c r="Q95">
        <v>10.7796</v>
      </c>
      <c r="R95">
        <v>17.454799999999999</v>
      </c>
      <c r="S95">
        <v>14.5905</v>
      </c>
      <c r="T95">
        <v>0</v>
      </c>
      <c r="U95">
        <v>418.77</v>
      </c>
      <c r="V95">
        <v>9.6355000000000004</v>
      </c>
      <c r="W95">
        <v>32.2928</v>
      </c>
      <c r="X95">
        <v>78.169300000000007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1.321</v>
      </c>
      <c r="AE95">
        <v>32.844799999999999</v>
      </c>
      <c r="AF95">
        <v>17.748000000000001</v>
      </c>
      <c r="AG95">
        <v>41.545200000000001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10.557359999999999</v>
      </c>
      <c r="AN95">
        <v>0.78432999999999997</v>
      </c>
      <c r="AO95">
        <v>4.41</v>
      </c>
      <c r="AP95">
        <v>5.7645</v>
      </c>
      <c r="AQ95">
        <v>31.122</v>
      </c>
      <c r="AR95">
        <v>22.08</v>
      </c>
      <c r="AS95">
        <v>14.124599999999999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1968.2900200000004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336.88069999999999</v>
      </c>
      <c r="L96">
        <v>340.18369999999999</v>
      </c>
      <c r="M96">
        <v>92</v>
      </c>
      <c r="N96">
        <v>58.59</v>
      </c>
      <c r="O96">
        <v>123.66562500000001</v>
      </c>
      <c r="P96">
        <v>103.5</v>
      </c>
      <c r="Q96">
        <v>10.7796</v>
      </c>
      <c r="R96">
        <v>17.454799999999999</v>
      </c>
      <c r="S96">
        <v>14.5905</v>
      </c>
      <c r="T96">
        <v>0</v>
      </c>
      <c r="U96">
        <v>418.77</v>
      </c>
      <c r="V96">
        <v>9.6355000000000004</v>
      </c>
      <c r="W96">
        <v>32.2928</v>
      </c>
      <c r="X96">
        <v>78.169300000000007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1.321</v>
      </c>
      <c r="AE96">
        <v>32.844799999999999</v>
      </c>
      <c r="AF96">
        <v>17.748000000000001</v>
      </c>
      <c r="AG96">
        <v>41.545200000000001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10.557359999999999</v>
      </c>
      <c r="AN96">
        <v>0.78432999999999997</v>
      </c>
      <c r="AO96">
        <v>4.41</v>
      </c>
      <c r="AP96">
        <v>5.7645</v>
      </c>
      <c r="AQ96">
        <v>31.122</v>
      </c>
      <c r="AR96">
        <v>22.08</v>
      </c>
      <c r="AS96">
        <v>14.124599999999999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1963.2900200000004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336.88069999999999</v>
      </c>
      <c r="L97">
        <v>340.18369999999999</v>
      </c>
      <c r="M97">
        <v>92</v>
      </c>
      <c r="N97">
        <v>58.59</v>
      </c>
      <c r="O97">
        <v>123.66562500000001</v>
      </c>
      <c r="P97">
        <v>103.5</v>
      </c>
      <c r="Q97">
        <v>10.7796</v>
      </c>
      <c r="R97">
        <v>17.454799999999999</v>
      </c>
      <c r="S97">
        <v>14.5905</v>
      </c>
      <c r="T97">
        <v>0</v>
      </c>
      <c r="U97">
        <v>418.77</v>
      </c>
      <c r="V97">
        <v>9.6355000000000004</v>
      </c>
      <c r="W97">
        <v>32.2928</v>
      </c>
      <c r="X97">
        <v>78.169300000000007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1.321</v>
      </c>
      <c r="AE97">
        <v>32.844799999999999</v>
      </c>
      <c r="AF97">
        <v>17.748000000000001</v>
      </c>
      <c r="AG97">
        <v>41.545200000000001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10.557359999999999</v>
      </c>
      <c r="AN97">
        <v>0.78432999999999997</v>
      </c>
      <c r="AO97">
        <v>4.41</v>
      </c>
      <c r="AP97">
        <v>5.7645</v>
      </c>
      <c r="AQ97">
        <v>31.122</v>
      </c>
      <c r="AR97">
        <v>22.08</v>
      </c>
      <c r="AS97">
        <v>14.124599999999999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1958.2900200000004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336.88069999999999</v>
      </c>
      <c r="L98">
        <v>340.18369999999999</v>
      </c>
      <c r="M98">
        <v>92</v>
      </c>
      <c r="N98">
        <v>58.59</v>
      </c>
      <c r="O98">
        <v>123.66562500000001</v>
      </c>
      <c r="P98">
        <v>103.5</v>
      </c>
      <c r="Q98">
        <v>10.7796</v>
      </c>
      <c r="R98">
        <v>17.454799999999999</v>
      </c>
      <c r="S98">
        <v>14.5905</v>
      </c>
      <c r="T98">
        <v>0</v>
      </c>
      <c r="U98">
        <v>418.77</v>
      </c>
      <c r="V98">
        <v>9.6355000000000004</v>
      </c>
      <c r="W98">
        <v>32.2928</v>
      </c>
      <c r="X98">
        <v>78.169300000000007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1.321</v>
      </c>
      <c r="AE98">
        <v>32.844799999999999</v>
      </c>
      <c r="AF98">
        <v>17.748000000000001</v>
      </c>
      <c r="AG98">
        <v>41.545200000000001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10.557359999999999</v>
      </c>
      <c r="AN98">
        <v>0.78432999999999997</v>
      </c>
      <c r="AO98">
        <v>4.41</v>
      </c>
      <c r="AP98">
        <v>5.7645</v>
      </c>
      <c r="AQ98">
        <v>31.122</v>
      </c>
      <c r="AR98">
        <v>22.08</v>
      </c>
      <c r="AS98">
        <v>14.124599999999999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1958.2900200000004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7.2543661204999976</v>
      </c>
      <c r="L99">
        <f t="shared" si="2"/>
        <v>8.2960458500000076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0.32630477150000003</v>
      </c>
      <c r="R99">
        <f t="shared" si="2"/>
        <v>0.45358748374999985</v>
      </c>
      <c r="S99">
        <f t="shared" si="2"/>
        <v>0.42842397425000017</v>
      </c>
      <c r="T99">
        <f t="shared" si="2"/>
        <v>0</v>
      </c>
      <c r="U99">
        <f t="shared" si="2"/>
        <v>9.9565897234999898</v>
      </c>
      <c r="V99">
        <f t="shared" si="2"/>
        <v>0.24265479474999987</v>
      </c>
      <c r="W99">
        <f t="shared" si="2"/>
        <v>0.95181192299999928</v>
      </c>
      <c r="X99">
        <f t="shared" si="2"/>
        <v>2.2184121999999991</v>
      </c>
      <c r="Y99">
        <f t="shared" si="2"/>
        <v>0</v>
      </c>
      <c r="Z99">
        <f t="shared" si="2"/>
        <v>0.10056200000000005</v>
      </c>
      <c r="AA99">
        <f t="shared" si="2"/>
        <v>0.22119999999999998</v>
      </c>
      <c r="AB99">
        <f t="shared" si="2"/>
        <v>0.298691975</v>
      </c>
      <c r="AC99">
        <f t="shared" si="2"/>
        <v>9.6866264000000021E-2</v>
      </c>
      <c r="AD99">
        <f t="shared" si="2"/>
        <v>0.20850928199999993</v>
      </c>
      <c r="AE99">
        <f t="shared" si="2"/>
        <v>0.68344896799999921</v>
      </c>
      <c r="AF99">
        <f t="shared" si="2"/>
        <v>0.35052300000000036</v>
      </c>
      <c r="AG99">
        <f t="shared" si="2"/>
        <v>0.99708480000000044</v>
      </c>
      <c r="AH99">
        <f t="shared" si="2"/>
        <v>1.0985200000000006</v>
      </c>
      <c r="AI99">
        <f t="shared" si="2"/>
        <v>9.4064516000000015E-2</v>
      </c>
      <c r="AJ99">
        <f t="shared" si="2"/>
        <v>0</v>
      </c>
      <c r="AK99">
        <f t="shared" si="2"/>
        <v>0.63043920000000031</v>
      </c>
      <c r="AL99">
        <f t="shared" si="2"/>
        <v>0.62210574999999968</v>
      </c>
      <c r="AM99">
        <f t="shared" si="2"/>
        <v>0.1726368300000001</v>
      </c>
      <c r="AN99">
        <f t="shared" si="2"/>
        <v>1.8823919999999966E-2</v>
      </c>
      <c r="AO99">
        <f t="shared" si="2"/>
        <v>0.16934399999999969</v>
      </c>
      <c r="AP99">
        <f t="shared" si="2"/>
        <v>0.17917987500000013</v>
      </c>
      <c r="AQ99">
        <f t="shared" si="2"/>
        <v>0.66527999999999954</v>
      </c>
      <c r="AR99">
        <f t="shared" si="2"/>
        <v>0.55144800000000005</v>
      </c>
      <c r="AS99">
        <f t="shared" si="2"/>
        <v>0.42271026599999961</v>
      </c>
      <c r="AT99">
        <f t="shared" si="2"/>
        <v>0.46066997675000088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0.91621499999999989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48.152655463999999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330.11783700000001</v>
      </c>
      <c r="L3">
        <v>347.19842399999999</v>
      </c>
      <c r="M3">
        <v>88.918000000000006</v>
      </c>
      <c r="N3">
        <v>56.627234999999999</v>
      </c>
      <c r="O3">
        <v>119.52282700000001</v>
      </c>
      <c r="P3">
        <v>100.03274999999999</v>
      </c>
      <c r="Q3">
        <v>19.315501999999999</v>
      </c>
      <c r="R3">
        <v>22.669063999999999</v>
      </c>
      <c r="S3">
        <v>25.506032000000001</v>
      </c>
      <c r="T3">
        <v>0</v>
      </c>
      <c r="U3">
        <v>345.64456200000001</v>
      </c>
      <c r="V3">
        <v>15.506902999999999</v>
      </c>
      <c r="W3">
        <v>42.036847000000002</v>
      </c>
      <c r="X3">
        <v>95.045609999999996</v>
      </c>
      <c r="Y3">
        <v>0</v>
      </c>
      <c r="Z3">
        <v>0</v>
      </c>
      <c r="AA3">
        <v>0</v>
      </c>
      <c r="AB3">
        <v>12.728844</v>
      </c>
      <c r="AC3">
        <v>0</v>
      </c>
      <c r="AD3">
        <v>1.2767459999999999</v>
      </c>
      <c r="AE3">
        <v>31.853621</v>
      </c>
      <c r="AF3">
        <v>8.5767209999999992</v>
      </c>
      <c r="AG3">
        <v>40.153435999999999</v>
      </c>
      <c r="AH3">
        <v>21.966612000000001</v>
      </c>
      <c r="AI3">
        <v>0</v>
      </c>
      <c r="AJ3">
        <v>0</v>
      </c>
      <c r="AK3">
        <v>25.388311999999999</v>
      </c>
      <c r="AL3">
        <v>12.91534</v>
      </c>
      <c r="AM3">
        <v>0</v>
      </c>
      <c r="AN3">
        <v>0.75805500000000003</v>
      </c>
      <c r="AO3">
        <v>8.5245300000000004</v>
      </c>
      <c r="AP3">
        <v>6.8094760000000001</v>
      </c>
      <c r="AQ3">
        <v>0</v>
      </c>
      <c r="AR3">
        <v>19.206288000000001</v>
      </c>
      <c r="AS3">
        <v>9.6210050000000003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9.66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1836.9105839999997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330.11783700000001</v>
      </c>
      <c r="L4">
        <v>347.19842399999999</v>
      </c>
      <c r="M4">
        <v>88.918000000000006</v>
      </c>
      <c r="N4">
        <v>56.627234999999999</v>
      </c>
      <c r="O4">
        <v>119.52282700000001</v>
      </c>
      <c r="P4">
        <v>100.03274999999999</v>
      </c>
      <c r="Q4">
        <v>19.315501999999999</v>
      </c>
      <c r="R4">
        <v>22.669063999999999</v>
      </c>
      <c r="S4">
        <v>25.506032000000001</v>
      </c>
      <c r="T4">
        <v>0</v>
      </c>
      <c r="U4">
        <v>357.03785199999999</v>
      </c>
      <c r="V4">
        <v>16.792937999999999</v>
      </c>
      <c r="W4">
        <v>42.236049999999999</v>
      </c>
      <c r="X4">
        <v>95.045609999999996</v>
      </c>
      <c r="Y4">
        <v>0</v>
      </c>
      <c r="Z4">
        <v>0</v>
      </c>
      <c r="AA4">
        <v>0</v>
      </c>
      <c r="AB4">
        <v>12.728844</v>
      </c>
      <c r="AC4">
        <v>0</v>
      </c>
      <c r="AD4">
        <v>1.2767459999999999</v>
      </c>
      <c r="AE4">
        <v>31.853621</v>
      </c>
      <c r="AF4">
        <v>8.5767209999999992</v>
      </c>
      <c r="AG4">
        <v>40.153435999999999</v>
      </c>
      <c r="AH4">
        <v>21.966612000000001</v>
      </c>
      <c r="AI4">
        <v>0</v>
      </c>
      <c r="AJ4">
        <v>0</v>
      </c>
      <c r="AK4">
        <v>25.388311999999999</v>
      </c>
      <c r="AL4">
        <v>12.91534</v>
      </c>
      <c r="AM4">
        <v>0</v>
      </c>
      <c r="AN4">
        <v>0.75805500000000003</v>
      </c>
      <c r="AO4">
        <v>8.5245300000000004</v>
      </c>
      <c r="AP4">
        <v>6.8094760000000001</v>
      </c>
      <c r="AQ4">
        <v>0</v>
      </c>
      <c r="AR4">
        <v>19.206288000000001</v>
      </c>
      <c r="AS4">
        <v>30.82882</v>
      </c>
      <c r="AT4">
        <v>19.330005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1870.9969269999997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330.11783700000001</v>
      </c>
      <c r="L5">
        <v>347.03149000000002</v>
      </c>
      <c r="M5">
        <v>88.918000000000006</v>
      </c>
      <c r="N5">
        <v>56.627234999999999</v>
      </c>
      <c r="O5">
        <v>119.52282700000001</v>
      </c>
      <c r="P5">
        <v>100.03274999999999</v>
      </c>
      <c r="Q5">
        <v>19.315501999999999</v>
      </c>
      <c r="R5">
        <v>22.669063999999999</v>
      </c>
      <c r="S5">
        <v>25.506032000000001</v>
      </c>
      <c r="T5">
        <v>0</v>
      </c>
      <c r="U5">
        <v>363.49460900000003</v>
      </c>
      <c r="V5">
        <v>13.43435</v>
      </c>
      <c r="W5">
        <v>42.236049999999999</v>
      </c>
      <c r="X5">
        <v>95.045609999999996</v>
      </c>
      <c r="Y5">
        <v>0</v>
      </c>
      <c r="Z5">
        <v>0</v>
      </c>
      <c r="AA5">
        <v>0</v>
      </c>
      <c r="AB5">
        <v>12.728844</v>
      </c>
      <c r="AC5">
        <v>0</v>
      </c>
      <c r="AD5">
        <v>1.2767459999999999</v>
      </c>
      <c r="AE5">
        <v>31.853621</v>
      </c>
      <c r="AF5">
        <v>8.5767209999999992</v>
      </c>
      <c r="AG5">
        <v>40.153435999999999</v>
      </c>
      <c r="AH5">
        <v>21.966612000000001</v>
      </c>
      <c r="AI5">
        <v>0</v>
      </c>
      <c r="AJ5">
        <v>0</v>
      </c>
      <c r="AK5">
        <v>25.388311999999999</v>
      </c>
      <c r="AL5">
        <v>12.91534</v>
      </c>
      <c r="AM5">
        <v>0</v>
      </c>
      <c r="AN5">
        <v>0.75805500000000003</v>
      </c>
      <c r="AO5">
        <v>8.5245300000000004</v>
      </c>
      <c r="AP5">
        <v>6.8094760000000001</v>
      </c>
      <c r="AQ5">
        <v>0</v>
      </c>
      <c r="AR5">
        <v>36.278543999999997</v>
      </c>
      <c r="AS5">
        <v>30.82882</v>
      </c>
      <c r="AT5">
        <v>18.821933000000001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1890.4923459999998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330.11783700000001</v>
      </c>
      <c r="L6">
        <v>347.03149000000002</v>
      </c>
      <c r="M6">
        <v>88.918000000000006</v>
      </c>
      <c r="N6">
        <v>56.627234999999999</v>
      </c>
      <c r="O6">
        <v>119.52282700000001</v>
      </c>
      <c r="P6">
        <v>100.03274999999999</v>
      </c>
      <c r="Q6">
        <v>19.315501999999999</v>
      </c>
      <c r="R6">
        <v>22.669063999999999</v>
      </c>
      <c r="S6">
        <v>25.506032000000001</v>
      </c>
      <c r="T6">
        <v>0</v>
      </c>
      <c r="U6">
        <v>368.931172</v>
      </c>
      <c r="V6">
        <v>13.43435</v>
      </c>
      <c r="W6">
        <v>42.236049999999999</v>
      </c>
      <c r="X6">
        <v>95.045609999999996</v>
      </c>
      <c r="Y6">
        <v>0</v>
      </c>
      <c r="Z6">
        <v>0</v>
      </c>
      <c r="AA6">
        <v>0</v>
      </c>
      <c r="AB6">
        <v>12.728844</v>
      </c>
      <c r="AC6">
        <v>0</v>
      </c>
      <c r="AD6">
        <v>1.2767459999999999</v>
      </c>
      <c r="AE6">
        <v>31.853621</v>
      </c>
      <c r="AF6">
        <v>8.5767209999999992</v>
      </c>
      <c r="AG6">
        <v>40.153435999999999</v>
      </c>
      <c r="AH6">
        <v>21.966612000000001</v>
      </c>
      <c r="AI6">
        <v>0</v>
      </c>
      <c r="AJ6">
        <v>0</v>
      </c>
      <c r="AK6">
        <v>25.388311999999999</v>
      </c>
      <c r="AL6">
        <v>12.91534</v>
      </c>
      <c r="AM6">
        <v>0</v>
      </c>
      <c r="AN6">
        <v>0.75805500000000003</v>
      </c>
      <c r="AO6">
        <v>8.5245300000000004</v>
      </c>
      <c r="AP6">
        <v>6.8094760000000001</v>
      </c>
      <c r="AQ6">
        <v>0</v>
      </c>
      <c r="AR6">
        <v>36.278543999999997</v>
      </c>
      <c r="AS6">
        <v>30.82882</v>
      </c>
      <c r="AT6">
        <v>17.467413000000001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1894.5743889999999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325.59519699999998</v>
      </c>
      <c r="L7">
        <v>343.95444400000002</v>
      </c>
      <c r="M7">
        <v>88.918000000000006</v>
      </c>
      <c r="N7">
        <v>56.627234999999999</v>
      </c>
      <c r="O7">
        <v>119.52282700000001</v>
      </c>
      <c r="P7">
        <v>100.03274999999999</v>
      </c>
      <c r="Q7">
        <v>13.526597000000001</v>
      </c>
      <c r="R7">
        <v>15.720799</v>
      </c>
      <c r="S7">
        <v>14.39073</v>
      </c>
      <c r="T7">
        <v>0</v>
      </c>
      <c r="U7">
        <v>375.12281200000001</v>
      </c>
      <c r="V7">
        <v>9.3127110000000002</v>
      </c>
      <c r="W7">
        <v>42.236049999999999</v>
      </c>
      <c r="X7">
        <v>95.045609999999996</v>
      </c>
      <c r="Y7">
        <v>0</v>
      </c>
      <c r="Z7">
        <v>1.06315</v>
      </c>
      <c r="AA7">
        <v>0</v>
      </c>
      <c r="AB7">
        <v>12.728844</v>
      </c>
      <c r="AC7">
        <v>0</v>
      </c>
      <c r="AD7">
        <v>1.2767459999999999</v>
      </c>
      <c r="AE7">
        <v>31.853621</v>
      </c>
      <c r="AF7">
        <v>8.5767209999999992</v>
      </c>
      <c r="AG7">
        <v>40.153435999999999</v>
      </c>
      <c r="AH7">
        <v>21.966612000000001</v>
      </c>
      <c r="AI7">
        <v>0</v>
      </c>
      <c r="AJ7">
        <v>0</v>
      </c>
      <c r="AK7">
        <v>25.388311999999999</v>
      </c>
      <c r="AL7">
        <v>12.91534</v>
      </c>
      <c r="AM7">
        <v>0</v>
      </c>
      <c r="AN7">
        <v>0.75805500000000003</v>
      </c>
      <c r="AO7">
        <v>8.5245300000000004</v>
      </c>
      <c r="AP7">
        <v>6.8094760000000001</v>
      </c>
      <c r="AQ7">
        <v>0</v>
      </c>
      <c r="AR7">
        <v>12.804192</v>
      </c>
      <c r="AS7">
        <v>30.82882</v>
      </c>
      <c r="AT7">
        <v>16.400727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1841.714344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307.42132400000003</v>
      </c>
      <c r="L8">
        <v>326.67700000000002</v>
      </c>
      <c r="M8">
        <v>88.918000000000006</v>
      </c>
      <c r="N8">
        <v>56.627234999999999</v>
      </c>
      <c r="O8">
        <v>119.52282700000001</v>
      </c>
      <c r="P8">
        <v>100.03274999999999</v>
      </c>
      <c r="Q8">
        <v>8.5728550000000006</v>
      </c>
      <c r="R8">
        <v>15.720799</v>
      </c>
      <c r="S8">
        <v>10.505855</v>
      </c>
      <c r="T8">
        <v>0</v>
      </c>
      <c r="U8">
        <v>380.55937499999999</v>
      </c>
      <c r="V8">
        <v>9.3127110000000002</v>
      </c>
      <c r="W8">
        <v>42.236049999999999</v>
      </c>
      <c r="X8">
        <v>95.045609999999996</v>
      </c>
      <c r="Y8">
        <v>0</v>
      </c>
      <c r="Z8">
        <v>6.3023530000000001</v>
      </c>
      <c r="AA8">
        <v>0</v>
      </c>
      <c r="AB8">
        <v>12.728844</v>
      </c>
      <c r="AC8">
        <v>0</v>
      </c>
      <c r="AD8">
        <v>1.2767459999999999</v>
      </c>
      <c r="AE8">
        <v>31.853621</v>
      </c>
      <c r="AF8">
        <v>8.5767209999999992</v>
      </c>
      <c r="AG8">
        <v>40.153435999999999</v>
      </c>
      <c r="AH8">
        <v>21.966612000000001</v>
      </c>
      <c r="AI8">
        <v>0</v>
      </c>
      <c r="AJ8">
        <v>0</v>
      </c>
      <c r="AK8">
        <v>25.388311999999999</v>
      </c>
      <c r="AL8">
        <v>12.91534</v>
      </c>
      <c r="AM8">
        <v>0</v>
      </c>
      <c r="AN8">
        <v>0.75805500000000003</v>
      </c>
      <c r="AO8">
        <v>8.5245300000000004</v>
      </c>
      <c r="AP8">
        <v>6.8094760000000001</v>
      </c>
      <c r="AQ8">
        <v>0</v>
      </c>
      <c r="AR8">
        <v>12.804192</v>
      </c>
      <c r="AS8">
        <v>30.82882</v>
      </c>
      <c r="AT8">
        <v>14.964992000000001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9.66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1806.6644409999999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255.709901</v>
      </c>
      <c r="L9">
        <v>326.67700000000002</v>
      </c>
      <c r="M9">
        <v>88.918000000000006</v>
      </c>
      <c r="N9">
        <v>56.627234999999999</v>
      </c>
      <c r="O9">
        <v>119.52282700000001</v>
      </c>
      <c r="P9">
        <v>100.03274999999999</v>
      </c>
      <c r="Q9">
        <v>8.5728550000000006</v>
      </c>
      <c r="R9">
        <v>12.438855</v>
      </c>
      <c r="S9">
        <v>10.505855</v>
      </c>
      <c r="T9">
        <v>0</v>
      </c>
      <c r="U9">
        <v>385.99593800000002</v>
      </c>
      <c r="V9">
        <v>9.3127110000000002</v>
      </c>
      <c r="W9">
        <v>42.236049999999999</v>
      </c>
      <c r="X9">
        <v>95.045609999999996</v>
      </c>
      <c r="Y9">
        <v>0</v>
      </c>
      <c r="Z9">
        <v>6.3023530000000001</v>
      </c>
      <c r="AA9">
        <v>0</v>
      </c>
      <c r="AB9">
        <v>12.728844</v>
      </c>
      <c r="AC9">
        <v>0</v>
      </c>
      <c r="AD9">
        <v>1.2767459999999999</v>
      </c>
      <c r="AE9">
        <v>31.853621</v>
      </c>
      <c r="AF9">
        <v>8.5767209999999992</v>
      </c>
      <c r="AG9">
        <v>40.153435999999999</v>
      </c>
      <c r="AH9">
        <v>21.966612000000001</v>
      </c>
      <c r="AI9">
        <v>0</v>
      </c>
      <c r="AJ9">
        <v>0</v>
      </c>
      <c r="AK9">
        <v>25.388311999999999</v>
      </c>
      <c r="AL9">
        <v>38.746017999999999</v>
      </c>
      <c r="AM9">
        <v>0</v>
      </c>
      <c r="AN9">
        <v>0.75805500000000003</v>
      </c>
      <c r="AO9">
        <v>8.5245300000000004</v>
      </c>
      <c r="AP9">
        <v>11.761822</v>
      </c>
      <c r="AQ9">
        <v>0</v>
      </c>
      <c r="AR9">
        <v>12.804192</v>
      </c>
      <c r="AS9">
        <v>30.82882</v>
      </c>
      <c r="AT9">
        <v>12.178572000000001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1785.104241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214.56299999999999</v>
      </c>
      <c r="L10">
        <v>326.67700000000002</v>
      </c>
      <c r="M10">
        <v>88.918000000000006</v>
      </c>
      <c r="N10">
        <v>56.627234999999999</v>
      </c>
      <c r="O10">
        <v>119.52282700000001</v>
      </c>
      <c r="P10">
        <v>100.03274999999999</v>
      </c>
      <c r="Q10">
        <v>8.5728550000000006</v>
      </c>
      <c r="R10">
        <v>12.438855</v>
      </c>
      <c r="S10">
        <v>10.505855</v>
      </c>
      <c r="T10">
        <v>0</v>
      </c>
      <c r="U10">
        <v>391.4325</v>
      </c>
      <c r="V10">
        <v>9.3127110000000002</v>
      </c>
      <c r="W10">
        <v>42.236049999999999</v>
      </c>
      <c r="X10">
        <v>95.045609999999996</v>
      </c>
      <c r="Y10">
        <v>0</v>
      </c>
      <c r="Z10">
        <v>6.3023530000000001</v>
      </c>
      <c r="AA10">
        <v>0</v>
      </c>
      <c r="AB10">
        <v>12.728844</v>
      </c>
      <c r="AC10">
        <v>0</v>
      </c>
      <c r="AD10">
        <v>1.2767459999999999</v>
      </c>
      <c r="AE10">
        <v>31.853621</v>
      </c>
      <c r="AF10">
        <v>8.5767209999999992</v>
      </c>
      <c r="AG10">
        <v>40.153435999999999</v>
      </c>
      <c r="AH10">
        <v>21.966612000000001</v>
      </c>
      <c r="AI10">
        <v>0</v>
      </c>
      <c r="AJ10">
        <v>0</v>
      </c>
      <c r="AK10">
        <v>25.388311999999999</v>
      </c>
      <c r="AL10">
        <v>67.384379999999993</v>
      </c>
      <c r="AM10">
        <v>0</v>
      </c>
      <c r="AN10">
        <v>0.75805500000000003</v>
      </c>
      <c r="AO10">
        <v>8.5245300000000004</v>
      </c>
      <c r="AP10">
        <v>11.761822</v>
      </c>
      <c r="AQ10">
        <v>0</v>
      </c>
      <c r="AR10">
        <v>12.804192</v>
      </c>
      <c r="AS10">
        <v>13.001358</v>
      </c>
      <c r="AT10">
        <v>11.431497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9.66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1759.4577269999997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214.707975</v>
      </c>
      <c r="L11">
        <v>326.67700000000002</v>
      </c>
      <c r="M11">
        <v>88.918000000000006</v>
      </c>
      <c r="N11">
        <v>56.627234999999999</v>
      </c>
      <c r="O11">
        <v>119.52282700000001</v>
      </c>
      <c r="P11">
        <v>100.03274999999999</v>
      </c>
      <c r="Q11">
        <v>8.5728550000000006</v>
      </c>
      <c r="R11">
        <v>12.438855</v>
      </c>
      <c r="S11">
        <v>10.505855</v>
      </c>
      <c r="T11">
        <v>0</v>
      </c>
      <c r="U11">
        <v>396.86906199999999</v>
      </c>
      <c r="V11">
        <v>5.9003860000000001</v>
      </c>
      <c r="W11">
        <v>36.340592999999998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40.153435999999999</v>
      </c>
      <c r="AH11">
        <v>21.966612000000001</v>
      </c>
      <c r="AI11">
        <v>0</v>
      </c>
      <c r="AJ11">
        <v>0</v>
      </c>
      <c r="AK11">
        <v>25.388311999999999</v>
      </c>
      <c r="AL11">
        <v>67.384379999999993</v>
      </c>
      <c r="AM11">
        <v>0</v>
      </c>
      <c r="AN11">
        <v>0.75805500000000003</v>
      </c>
      <c r="AO11">
        <v>8.5245300000000004</v>
      </c>
      <c r="AP11">
        <v>11.761822</v>
      </c>
      <c r="AQ11">
        <v>0</v>
      </c>
      <c r="AR11">
        <v>12.804192</v>
      </c>
      <c r="AS11">
        <v>9.7510180000000002</v>
      </c>
      <c r="AT11">
        <v>11.075666999999999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9.66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1739.3964679999997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216.49600000000001</v>
      </c>
      <c r="L12">
        <v>326.67700000000002</v>
      </c>
      <c r="M12">
        <v>88.918000000000006</v>
      </c>
      <c r="N12">
        <v>56.627234999999999</v>
      </c>
      <c r="O12">
        <v>119.52282700000001</v>
      </c>
      <c r="P12">
        <v>100.03274999999999</v>
      </c>
      <c r="Q12">
        <v>8.5728550000000006</v>
      </c>
      <c r="R12">
        <v>12.438855</v>
      </c>
      <c r="S12">
        <v>10.505855</v>
      </c>
      <c r="T12">
        <v>0</v>
      </c>
      <c r="U12">
        <v>402.30562500000002</v>
      </c>
      <c r="V12">
        <v>5.9003860000000001</v>
      </c>
      <c r="W12">
        <v>36.340592999999998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40.153435999999999</v>
      </c>
      <c r="AH12">
        <v>21.966612000000001</v>
      </c>
      <c r="AI12">
        <v>0</v>
      </c>
      <c r="AJ12">
        <v>0</v>
      </c>
      <c r="AK12">
        <v>25.388311999999999</v>
      </c>
      <c r="AL12">
        <v>67.384379999999993</v>
      </c>
      <c r="AM12">
        <v>0</v>
      </c>
      <c r="AN12">
        <v>0.75805500000000003</v>
      </c>
      <c r="AO12">
        <v>8.5245300000000004</v>
      </c>
      <c r="AP12">
        <v>7.4285189999999997</v>
      </c>
      <c r="AQ12">
        <v>0</v>
      </c>
      <c r="AR12">
        <v>36.278543999999997</v>
      </c>
      <c r="AS12">
        <v>9.7510180000000002</v>
      </c>
      <c r="AT12">
        <v>11.984161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9.66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1766.6705989999998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209.73050000000001</v>
      </c>
      <c r="L13">
        <v>326.67700000000002</v>
      </c>
      <c r="M13">
        <v>88.918000000000006</v>
      </c>
      <c r="N13">
        <v>56.627234999999999</v>
      </c>
      <c r="O13">
        <v>119.52282700000001</v>
      </c>
      <c r="P13">
        <v>100.03274999999999</v>
      </c>
      <c r="Q13">
        <v>8.5728550000000006</v>
      </c>
      <c r="R13">
        <v>12.438855</v>
      </c>
      <c r="S13">
        <v>10.505855</v>
      </c>
      <c r="T13">
        <v>0</v>
      </c>
      <c r="U13">
        <v>402.30562500000002</v>
      </c>
      <c r="V13">
        <v>5.9003860000000001</v>
      </c>
      <c r="W13">
        <v>36.340592999999998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40.153435999999999</v>
      </c>
      <c r="AH13">
        <v>21.966612000000001</v>
      </c>
      <c r="AI13">
        <v>0</v>
      </c>
      <c r="AJ13">
        <v>0</v>
      </c>
      <c r="AK13">
        <v>25.388311999999999</v>
      </c>
      <c r="AL13">
        <v>67.384379999999993</v>
      </c>
      <c r="AM13">
        <v>0</v>
      </c>
      <c r="AN13">
        <v>0.75805500000000003</v>
      </c>
      <c r="AO13">
        <v>8.5245300000000004</v>
      </c>
      <c r="AP13">
        <v>7.4285189999999997</v>
      </c>
      <c r="AQ13">
        <v>0</v>
      </c>
      <c r="AR13">
        <v>36.278543999999997</v>
      </c>
      <c r="AS13">
        <v>9.7510180000000002</v>
      </c>
      <c r="AT13">
        <v>12.853512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9.66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1760.7744499999997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193.3</v>
      </c>
      <c r="L14">
        <v>326.67700000000002</v>
      </c>
      <c r="M14">
        <v>88.918000000000006</v>
      </c>
      <c r="N14">
        <v>56.627234999999999</v>
      </c>
      <c r="O14">
        <v>119.52282700000001</v>
      </c>
      <c r="P14">
        <v>100.03274999999999</v>
      </c>
      <c r="Q14">
        <v>8.5728550000000006</v>
      </c>
      <c r="R14">
        <v>12.438855</v>
      </c>
      <c r="S14">
        <v>10.505855</v>
      </c>
      <c r="T14">
        <v>0</v>
      </c>
      <c r="U14">
        <v>402.30562500000002</v>
      </c>
      <c r="V14">
        <v>5.9003860000000001</v>
      </c>
      <c r="W14">
        <v>36.340592999999998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40.153435999999999</v>
      </c>
      <c r="AH14">
        <v>21.966612000000001</v>
      </c>
      <c r="AI14">
        <v>0</v>
      </c>
      <c r="AJ14">
        <v>0</v>
      </c>
      <c r="AK14">
        <v>25.388311999999999</v>
      </c>
      <c r="AL14">
        <v>38.746017999999999</v>
      </c>
      <c r="AM14">
        <v>0</v>
      </c>
      <c r="AN14">
        <v>0.75805500000000003</v>
      </c>
      <c r="AO14">
        <v>8.5245300000000004</v>
      </c>
      <c r="AP14">
        <v>7.4285189999999997</v>
      </c>
      <c r="AQ14">
        <v>0</v>
      </c>
      <c r="AR14">
        <v>36.278543999999997</v>
      </c>
      <c r="AS14">
        <v>9.7510180000000002</v>
      </c>
      <c r="AT14">
        <v>14.527844999999999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9.66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1717.379921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191.36699999999999</v>
      </c>
      <c r="L15">
        <v>326.67700000000002</v>
      </c>
      <c r="M15">
        <v>88.918000000000006</v>
      </c>
      <c r="N15">
        <v>56.627234999999999</v>
      </c>
      <c r="O15">
        <v>119.52282700000001</v>
      </c>
      <c r="P15">
        <v>100.03274999999999</v>
      </c>
      <c r="Q15">
        <v>8.5728550000000006</v>
      </c>
      <c r="R15">
        <v>12.438855</v>
      </c>
      <c r="S15">
        <v>10.505855</v>
      </c>
      <c r="T15">
        <v>0</v>
      </c>
      <c r="U15">
        <v>402.30562500000002</v>
      </c>
      <c r="V15">
        <v>5.9003860000000001</v>
      </c>
      <c r="W15">
        <v>36.340592999999998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40.153435999999999</v>
      </c>
      <c r="AH15">
        <v>21.966612000000001</v>
      </c>
      <c r="AI15">
        <v>0</v>
      </c>
      <c r="AJ15">
        <v>0</v>
      </c>
      <c r="AK15">
        <v>25.388311999999999</v>
      </c>
      <c r="AL15">
        <v>24.707605999999998</v>
      </c>
      <c r="AM15">
        <v>0</v>
      </c>
      <c r="AN15">
        <v>0.75805500000000003</v>
      </c>
      <c r="AO15">
        <v>8.5245300000000004</v>
      </c>
      <c r="AP15">
        <v>7.4285189999999997</v>
      </c>
      <c r="AQ15">
        <v>0</v>
      </c>
      <c r="AR15">
        <v>12.804192</v>
      </c>
      <c r="AS15">
        <v>9.7510180000000002</v>
      </c>
      <c r="AT15">
        <v>15.187550999999999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9.66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1678.5938629999998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208.76400000000001</v>
      </c>
      <c r="L16">
        <v>326.67700000000002</v>
      </c>
      <c r="M16">
        <v>88.918000000000006</v>
      </c>
      <c r="N16">
        <v>56.627234999999999</v>
      </c>
      <c r="O16">
        <v>119.52282700000001</v>
      </c>
      <c r="P16">
        <v>100.03274999999999</v>
      </c>
      <c r="Q16">
        <v>8.5728550000000006</v>
      </c>
      <c r="R16">
        <v>12.438855</v>
      </c>
      <c r="S16">
        <v>10.505855</v>
      </c>
      <c r="T16">
        <v>0</v>
      </c>
      <c r="U16">
        <v>402.30562500000002</v>
      </c>
      <c r="V16">
        <v>5.9003860000000001</v>
      </c>
      <c r="W16">
        <v>36.340592999999998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40.153435999999999</v>
      </c>
      <c r="AH16">
        <v>21.966612000000001</v>
      </c>
      <c r="AI16">
        <v>0</v>
      </c>
      <c r="AJ16">
        <v>0</v>
      </c>
      <c r="AK16">
        <v>25.388311999999999</v>
      </c>
      <c r="AL16">
        <v>24.707605999999998</v>
      </c>
      <c r="AM16">
        <v>0</v>
      </c>
      <c r="AN16">
        <v>0.75805500000000003</v>
      </c>
      <c r="AO16">
        <v>8.5245300000000004</v>
      </c>
      <c r="AP16">
        <v>7.4285189999999997</v>
      </c>
      <c r="AQ16">
        <v>0</v>
      </c>
      <c r="AR16">
        <v>12.804192</v>
      </c>
      <c r="AS16">
        <v>9.7510180000000002</v>
      </c>
      <c r="AT16">
        <v>13.250303000000001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9.66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1694.0536149999998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192.55461</v>
      </c>
      <c r="L17">
        <v>326.67700000000002</v>
      </c>
      <c r="M17">
        <v>88.918000000000006</v>
      </c>
      <c r="N17">
        <v>56.627234999999999</v>
      </c>
      <c r="O17">
        <v>119.52282700000001</v>
      </c>
      <c r="P17">
        <v>100.03274999999999</v>
      </c>
      <c r="Q17">
        <v>8.5728550000000006</v>
      </c>
      <c r="R17">
        <v>12.438855</v>
      </c>
      <c r="S17">
        <v>10.505855</v>
      </c>
      <c r="T17">
        <v>0</v>
      </c>
      <c r="U17">
        <v>402.30562500000002</v>
      </c>
      <c r="V17">
        <v>5.9003860000000001</v>
      </c>
      <c r="W17">
        <v>36.340592999999998</v>
      </c>
      <c r="X17">
        <v>95.045609999999996</v>
      </c>
      <c r="Y17">
        <v>0</v>
      </c>
      <c r="Z17">
        <v>6.3023530000000001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40.153435999999999</v>
      </c>
      <c r="AH17">
        <v>21.966612000000001</v>
      </c>
      <c r="AI17">
        <v>0</v>
      </c>
      <c r="AJ17">
        <v>0</v>
      </c>
      <c r="AK17">
        <v>25.388311999999999</v>
      </c>
      <c r="AL17">
        <v>24.707605999999998</v>
      </c>
      <c r="AM17">
        <v>0</v>
      </c>
      <c r="AN17">
        <v>0.75805500000000003</v>
      </c>
      <c r="AO17">
        <v>8.5245300000000004</v>
      </c>
      <c r="AP17">
        <v>7.4285189999999997</v>
      </c>
      <c r="AQ17">
        <v>0</v>
      </c>
      <c r="AR17">
        <v>12.804192</v>
      </c>
      <c r="AS17">
        <v>9.7510180000000002</v>
      </c>
      <c r="AT17">
        <v>14.792071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9.66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1679.3859929999999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175.90299999999999</v>
      </c>
      <c r="L18">
        <v>326.67700000000002</v>
      </c>
      <c r="M18">
        <v>88.918000000000006</v>
      </c>
      <c r="N18">
        <v>56.627234999999999</v>
      </c>
      <c r="O18">
        <v>119.52282700000001</v>
      </c>
      <c r="P18">
        <v>100.03274999999999</v>
      </c>
      <c r="Q18">
        <v>8.5728550000000006</v>
      </c>
      <c r="R18">
        <v>12.438855</v>
      </c>
      <c r="S18">
        <v>10.505855</v>
      </c>
      <c r="T18">
        <v>0</v>
      </c>
      <c r="U18">
        <v>402.30562500000002</v>
      </c>
      <c r="V18">
        <v>5.9003860000000001</v>
      </c>
      <c r="W18">
        <v>36.340592999999998</v>
      </c>
      <c r="X18">
        <v>95.045609999999996</v>
      </c>
      <c r="Y18">
        <v>0</v>
      </c>
      <c r="Z18">
        <v>6.3023530000000001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40.153435999999999</v>
      </c>
      <c r="AH18">
        <v>21.966612000000001</v>
      </c>
      <c r="AI18">
        <v>0</v>
      </c>
      <c r="AJ18">
        <v>0</v>
      </c>
      <c r="AK18">
        <v>25.388311999999999</v>
      </c>
      <c r="AL18">
        <v>24.707605999999998</v>
      </c>
      <c r="AM18">
        <v>0</v>
      </c>
      <c r="AN18">
        <v>0.75805500000000003</v>
      </c>
      <c r="AO18">
        <v>8.5245300000000004</v>
      </c>
      <c r="AP18">
        <v>7.4285189999999997</v>
      </c>
      <c r="AQ18">
        <v>0</v>
      </c>
      <c r="AR18">
        <v>12.804192</v>
      </c>
      <c r="AS18">
        <v>9.7510180000000002</v>
      </c>
      <c r="AT18">
        <v>14.425343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9.66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1662.367655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193.3</v>
      </c>
      <c r="L19">
        <v>326.67700000000002</v>
      </c>
      <c r="M19">
        <v>88.918000000000006</v>
      </c>
      <c r="N19">
        <v>56.627234999999999</v>
      </c>
      <c r="O19">
        <v>119.52282700000001</v>
      </c>
      <c r="P19">
        <v>100.03274999999999</v>
      </c>
      <c r="Q19">
        <v>8.5728550000000006</v>
      </c>
      <c r="R19">
        <v>12.438855</v>
      </c>
      <c r="S19">
        <v>10.505855</v>
      </c>
      <c r="T19">
        <v>0</v>
      </c>
      <c r="U19">
        <v>402.30562500000002</v>
      </c>
      <c r="V19">
        <v>5.9003860000000001</v>
      </c>
      <c r="W19">
        <v>36.340592999999998</v>
      </c>
      <c r="X19">
        <v>95.045609999999996</v>
      </c>
      <c r="Y19">
        <v>0</v>
      </c>
      <c r="Z19">
        <v>6.3023530000000001</v>
      </c>
      <c r="AA19">
        <v>0</v>
      </c>
      <c r="AB19">
        <v>0</v>
      </c>
      <c r="AC19">
        <v>0</v>
      </c>
      <c r="AD19">
        <v>1.2767459999999999</v>
      </c>
      <c r="AE19">
        <v>31.853621</v>
      </c>
      <c r="AF19">
        <v>8.5767209999999992</v>
      </c>
      <c r="AG19">
        <v>40.153435999999999</v>
      </c>
      <c r="AH19">
        <v>21.966612000000001</v>
      </c>
      <c r="AI19">
        <v>0</v>
      </c>
      <c r="AJ19">
        <v>0</v>
      </c>
      <c r="AK19">
        <v>25.388311999999999</v>
      </c>
      <c r="AL19">
        <v>24.707605999999998</v>
      </c>
      <c r="AM19">
        <v>0</v>
      </c>
      <c r="AN19">
        <v>0.75805500000000003</v>
      </c>
      <c r="AO19">
        <v>8.5245300000000004</v>
      </c>
      <c r="AP19">
        <v>7.4285189999999997</v>
      </c>
      <c r="AQ19">
        <v>0</v>
      </c>
      <c r="AR19">
        <v>12.804192</v>
      </c>
      <c r="AS19">
        <v>9.7510180000000002</v>
      </c>
      <c r="AT19">
        <v>16.818099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9.66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1682.1574109999999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205.86449999999999</v>
      </c>
      <c r="L20">
        <v>326.67700000000002</v>
      </c>
      <c r="M20">
        <v>88.918000000000006</v>
      </c>
      <c r="N20">
        <v>56.627234999999999</v>
      </c>
      <c r="O20">
        <v>119.52282700000001</v>
      </c>
      <c r="P20">
        <v>100.03274999999999</v>
      </c>
      <c r="Q20">
        <v>8.5728550000000006</v>
      </c>
      <c r="R20">
        <v>12.438855</v>
      </c>
      <c r="S20">
        <v>10.505855</v>
      </c>
      <c r="T20">
        <v>0</v>
      </c>
      <c r="U20">
        <v>402.30562500000002</v>
      </c>
      <c r="V20">
        <v>5.9003860000000001</v>
      </c>
      <c r="W20">
        <v>36.340592999999998</v>
      </c>
      <c r="X20">
        <v>95.045609999999996</v>
      </c>
      <c r="Y20">
        <v>0</v>
      </c>
      <c r="Z20">
        <v>6.3023530000000001</v>
      </c>
      <c r="AA20">
        <v>0</v>
      </c>
      <c r="AB20">
        <v>0</v>
      </c>
      <c r="AC20">
        <v>0</v>
      </c>
      <c r="AD20">
        <v>1.2767459999999999</v>
      </c>
      <c r="AE20">
        <v>31.853621</v>
      </c>
      <c r="AF20">
        <v>8.5767209999999992</v>
      </c>
      <c r="AG20">
        <v>40.153435999999999</v>
      </c>
      <c r="AH20">
        <v>21.966612000000001</v>
      </c>
      <c r="AI20">
        <v>0</v>
      </c>
      <c r="AJ20">
        <v>0</v>
      </c>
      <c r="AK20">
        <v>25.388311999999999</v>
      </c>
      <c r="AL20">
        <v>24.707605999999998</v>
      </c>
      <c r="AM20">
        <v>0</v>
      </c>
      <c r="AN20">
        <v>0.75805500000000003</v>
      </c>
      <c r="AO20">
        <v>8.5245300000000004</v>
      </c>
      <c r="AP20">
        <v>7.4285189999999997</v>
      </c>
      <c r="AQ20">
        <v>0</v>
      </c>
      <c r="AR20">
        <v>36.278543999999997</v>
      </c>
      <c r="AS20">
        <v>9.7510180000000002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9.66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1720.7081689999998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219.3955</v>
      </c>
      <c r="L21">
        <v>326.67700000000002</v>
      </c>
      <c r="M21">
        <v>88.918000000000006</v>
      </c>
      <c r="N21">
        <v>56.627234999999999</v>
      </c>
      <c r="O21">
        <v>119.52282700000001</v>
      </c>
      <c r="P21">
        <v>100.03274999999999</v>
      </c>
      <c r="Q21">
        <v>8.5728550000000006</v>
      </c>
      <c r="R21">
        <v>12.438855</v>
      </c>
      <c r="S21">
        <v>10.505855</v>
      </c>
      <c r="T21">
        <v>0</v>
      </c>
      <c r="U21">
        <v>402.30562500000002</v>
      </c>
      <c r="V21">
        <v>5.9003860000000001</v>
      </c>
      <c r="W21">
        <v>36.340592999999998</v>
      </c>
      <c r="X21">
        <v>95.045609999999996</v>
      </c>
      <c r="Y21">
        <v>0</v>
      </c>
      <c r="Z21">
        <v>1.06315</v>
      </c>
      <c r="AA21">
        <v>0</v>
      </c>
      <c r="AB21">
        <v>0</v>
      </c>
      <c r="AC21">
        <v>0</v>
      </c>
      <c r="AD21">
        <v>1.2767459999999999</v>
      </c>
      <c r="AE21">
        <v>31.853621</v>
      </c>
      <c r="AF21">
        <v>8.5767209999999992</v>
      </c>
      <c r="AG21">
        <v>40.153435999999999</v>
      </c>
      <c r="AH21">
        <v>21.966612000000001</v>
      </c>
      <c r="AI21">
        <v>0</v>
      </c>
      <c r="AJ21">
        <v>0</v>
      </c>
      <c r="AK21">
        <v>25.388311999999999</v>
      </c>
      <c r="AL21">
        <v>24.707605999999998</v>
      </c>
      <c r="AM21">
        <v>0</v>
      </c>
      <c r="AN21">
        <v>0.75805500000000003</v>
      </c>
      <c r="AO21">
        <v>8.5245300000000004</v>
      </c>
      <c r="AP21">
        <v>7.4285189999999997</v>
      </c>
      <c r="AQ21">
        <v>0</v>
      </c>
      <c r="AR21">
        <v>36.278543999999997</v>
      </c>
      <c r="AS21">
        <v>30.82882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9.66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1750.0777679999997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233.893</v>
      </c>
      <c r="L22">
        <v>326.67700000000002</v>
      </c>
      <c r="M22">
        <v>88.918000000000006</v>
      </c>
      <c r="N22">
        <v>56.627234999999999</v>
      </c>
      <c r="O22">
        <v>119.52282700000001</v>
      </c>
      <c r="P22">
        <v>100.03274999999999</v>
      </c>
      <c r="Q22">
        <v>8.5728550000000006</v>
      </c>
      <c r="R22">
        <v>12.438855</v>
      </c>
      <c r="S22">
        <v>10.505855</v>
      </c>
      <c r="T22">
        <v>0</v>
      </c>
      <c r="U22">
        <v>402.30562500000002</v>
      </c>
      <c r="V22">
        <v>5.9003860000000001</v>
      </c>
      <c r="W22">
        <v>36.340592999999998</v>
      </c>
      <c r="X22">
        <v>95.045609999999996</v>
      </c>
      <c r="Y22">
        <v>0</v>
      </c>
      <c r="Z22">
        <v>1.06315</v>
      </c>
      <c r="AA22">
        <v>0</v>
      </c>
      <c r="AB22">
        <v>0</v>
      </c>
      <c r="AC22">
        <v>0</v>
      </c>
      <c r="AD22">
        <v>1.2767459999999999</v>
      </c>
      <c r="AE22">
        <v>31.853621</v>
      </c>
      <c r="AF22">
        <v>8.5767209999999992</v>
      </c>
      <c r="AG22">
        <v>40.153435999999999</v>
      </c>
      <c r="AH22">
        <v>21.966612000000001</v>
      </c>
      <c r="AI22">
        <v>0</v>
      </c>
      <c r="AJ22">
        <v>0</v>
      </c>
      <c r="AK22">
        <v>25.388311999999999</v>
      </c>
      <c r="AL22">
        <v>24.707605999999998</v>
      </c>
      <c r="AM22">
        <v>0</v>
      </c>
      <c r="AN22">
        <v>0.75805500000000003</v>
      </c>
      <c r="AO22">
        <v>8.5245300000000004</v>
      </c>
      <c r="AP22">
        <v>7.4285189999999997</v>
      </c>
      <c r="AQ22">
        <v>0</v>
      </c>
      <c r="AR22">
        <v>36.278543999999997</v>
      </c>
      <c r="AS22">
        <v>30.82882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9.66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1764.5752679999998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282.6046</v>
      </c>
      <c r="L23">
        <v>347.03149000000002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16.292387000000002</v>
      </c>
      <c r="R23">
        <v>24.334053999999998</v>
      </c>
      <c r="S23">
        <v>19.442081999999999</v>
      </c>
      <c r="T23">
        <v>0</v>
      </c>
      <c r="U23">
        <v>402.30562500000002</v>
      </c>
      <c r="V23">
        <v>14.288639</v>
      </c>
      <c r="W23">
        <v>42.236049999999999</v>
      </c>
      <c r="X23">
        <v>95.045609999999996</v>
      </c>
      <c r="Y23">
        <v>0</v>
      </c>
      <c r="Z23">
        <v>1.06315</v>
      </c>
      <c r="AA23">
        <v>0</v>
      </c>
      <c r="AB23">
        <v>12.728844</v>
      </c>
      <c r="AC23">
        <v>0</v>
      </c>
      <c r="AD23">
        <v>1.2767459999999999</v>
      </c>
      <c r="AE23">
        <v>31.853621</v>
      </c>
      <c r="AF23">
        <v>8.5767209999999992</v>
      </c>
      <c r="AG23">
        <v>40.153435999999999</v>
      </c>
      <c r="AH23">
        <v>21.966612000000001</v>
      </c>
      <c r="AI23">
        <v>0</v>
      </c>
      <c r="AJ23">
        <v>0</v>
      </c>
      <c r="AK23">
        <v>25.388311999999999</v>
      </c>
      <c r="AL23">
        <v>24.707605999999998</v>
      </c>
      <c r="AM23">
        <v>5.1018439999999998</v>
      </c>
      <c r="AN23">
        <v>0.75805500000000003</v>
      </c>
      <c r="AO23">
        <v>8.5245300000000004</v>
      </c>
      <c r="AP23">
        <v>7.4285189999999997</v>
      </c>
      <c r="AQ23">
        <v>0</v>
      </c>
      <c r="AR23">
        <v>12.804192</v>
      </c>
      <c r="AS23">
        <v>30.82882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14.5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1875.6723619999998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328.11051300000003</v>
      </c>
      <c r="L24">
        <v>347.03149000000002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19.315501999999999</v>
      </c>
      <c r="R24">
        <v>24.334053999999998</v>
      </c>
      <c r="S24">
        <v>25.506032000000001</v>
      </c>
      <c r="T24">
        <v>0</v>
      </c>
      <c r="U24">
        <v>402.30562500000002</v>
      </c>
      <c r="V24">
        <v>14.288639</v>
      </c>
      <c r="W24">
        <v>42.236049999999999</v>
      </c>
      <c r="X24">
        <v>95.045609999999996</v>
      </c>
      <c r="Y24">
        <v>0</v>
      </c>
      <c r="Z24">
        <v>1.06315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40.153435999999999</v>
      </c>
      <c r="AH24">
        <v>41.736562999999997</v>
      </c>
      <c r="AI24">
        <v>0</v>
      </c>
      <c r="AJ24">
        <v>0</v>
      </c>
      <c r="AK24">
        <v>25.388311999999999</v>
      </c>
      <c r="AL24">
        <v>24.707605999999998</v>
      </c>
      <c r="AM24">
        <v>5.1018439999999998</v>
      </c>
      <c r="AN24">
        <v>0.75805500000000003</v>
      </c>
      <c r="AO24">
        <v>8.5245300000000004</v>
      </c>
      <c r="AP24">
        <v>7.4285189999999997</v>
      </c>
      <c r="AQ24">
        <v>15.039706000000001</v>
      </c>
      <c r="AR24">
        <v>12.804192</v>
      </c>
      <c r="AS24">
        <v>30.82882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14.5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1964.9719289999998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328.11051300000003</v>
      </c>
      <c r="L25">
        <v>345.87526600000001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19.315501999999999</v>
      </c>
      <c r="R25">
        <v>24.334053999999998</v>
      </c>
      <c r="S25">
        <v>25.506032000000001</v>
      </c>
      <c r="T25">
        <v>0</v>
      </c>
      <c r="U25">
        <v>402.30562500000002</v>
      </c>
      <c r="V25">
        <v>12.762632</v>
      </c>
      <c r="W25">
        <v>42.236049999999999</v>
      </c>
      <c r="X25">
        <v>95.045609999999996</v>
      </c>
      <c r="Y25">
        <v>0</v>
      </c>
      <c r="Z25">
        <v>1.06315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40.153435999999999</v>
      </c>
      <c r="AH25">
        <v>59.492908</v>
      </c>
      <c r="AI25">
        <v>3.0758860000000001</v>
      </c>
      <c r="AJ25">
        <v>0</v>
      </c>
      <c r="AK25">
        <v>25.388311999999999</v>
      </c>
      <c r="AL25">
        <v>24.707605999999998</v>
      </c>
      <c r="AM25">
        <v>15.274611999999999</v>
      </c>
      <c r="AN25">
        <v>0.75805500000000003</v>
      </c>
      <c r="AO25">
        <v>8.5245300000000004</v>
      </c>
      <c r="AP25">
        <v>7.4285189999999997</v>
      </c>
      <c r="AQ25">
        <v>30.079412999999999</v>
      </c>
      <c r="AR25">
        <v>12.804192</v>
      </c>
      <c r="AS25">
        <v>30.82882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2024.2660939999998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328.11051300000003</v>
      </c>
      <c r="L26">
        <v>345.87526600000001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19.315501999999999</v>
      </c>
      <c r="R26">
        <v>24.334053999999998</v>
      </c>
      <c r="S26">
        <v>25.506032000000001</v>
      </c>
      <c r="T26">
        <v>0</v>
      </c>
      <c r="U26">
        <v>402.30562500000002</v>
      </c>
      <c r="V26">
        <v>12.762632</v>
      </c>
      <c r="W26">
        <v>42.236049999999999</v>
      </c>
      <c r="X26">
        <v>95.045609999999996</v>
      </c>
      <c r="Y26">
        <v>0</v>
      </c>
      <c r="Z26">
        <v>1.06315</v>
      </c>
      <c r="AA26">
        <v>8.3988849999999999</v>
      </c>
      <c r="AB26">
        <v>12.625776</v>
      </c>
      <c r="AC26">
        <v>0</v>
      </c>
      <c r="AD26">
        <v>17.619102000000002</v>
      </c>
      <c r="AE26">
        <v>31.853621</v>
      </c>
      <c r="AF26">
        <v>8.5767209999999992</v>
      </c>
      <c r="AG26">
        <v>40.153435999999999</v>
      </c>
      <c r="AH26">
        <v>82.374795000000006</v>
      </c>
      <c r="AI26">
        <v>6.1517720000000002</v>
      </c>
      <c r="AJ26">
        <v>0</v>
      </c>
      <c r="AK26">
        <v>25.388311999999999</v>
      </c>
      <c r="AL26">
        <v>24.707605999999998</v>
      </c>
      <c r="AM26">
        <v>15.274611999999999</v>
      </c>
      <c r="AN26">
        <v>0.75805500000000003</v>
      </c>
      <c r="AO26">
        <v>8.5245300000000004</v>
      </c>
      <c r="AP26">
        <v>7.4285189999999997</v>
      </c>
      <c r="AQ26">
        <v>45.119120000000002</v>
      </c>
      <c r="AR26">
        <v>12.804192</v>
      </c>
      <c r="AS26">
        <v>30.82882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2074.0731249999999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328.11051300000003</v>
      </c>
      <c r="L27">
        <v>345.87526600000001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19.315501999999999</v>
      </c>
      <c r="R27">
        <v>24.334053999999998</v>
      </c>
      <c r="S27">
        <v>25.506032000000001</v>
      </c>
      <c r="T27">
        <v>0</v>
      </c>
      <c r="U27">
        <v>402.30562500000002</v>
      </c>
      <c r="V27">
        <v>12.762632</v>
      </c>
      <c r="W27">
        <v>42.236049999999999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12.625776</v>
      </c>
      <c r="AC27">
        <v>9.3536319999999993</v>
      </c>
      <c r="AD27">
        <v>26.428653000000001</v>
      </c>
      <c r="AE27">
        <v>47.780431</v>
      </c>
      <c r="AF27">
        <v>17.153441999999998</v>
      </c>
      <c r="AG27">
        <v>40.153435999999999</v>
      </c>
      <c r="AH27">
        <v>100.680305</v>
      </c>
      <c r="AI27">
        <v>31.605346000000001</v>
      </c>
      <c r="AJ27">
        <v>0</v>
      </c>
      <c r="AK27">
        <v>25.388311999999999</v>
      </c>
      <c r="AL27">
        <v>24.707605999999998</v>
      </c>
      <c r="AM27">
        <v>15.274611999999999</v>
      </c>
      <c r="AN27">
        <v>0.75805500000000003</v>
      </c>
      <c r="AO27">
        <v>8.5245300000000004</v>
      </c>
      <c r="AP27">
        <v>7.4285189999999997</v>
      </c>
      <c r="AQ27">
        <v>60.158825999999998</v>
      </c>
      <c r="AR27">
        <v>36.278543999999997</v>
      </c>
      <c r="AS27">
        <v>13.001358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19.329999999999998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2206.8484259999996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328.11051300000003</v>
      </c>
      <c r="L28">
        <v>345.87526600000001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19.315501999999999</v>
      </c>
      <c r="R28">
        <v>24.334053999999998</v>
      </c>
      <c r="S28">
        <v>25.506032000000001</v>
      </c>
      <c r="T28">
        <v>0</v>
      </c>
      <c r="U28">
        <v>402.30562500000002</v>
      </c>
      <c r="V28">
        <v>12.762632</v>
      </c>
      <c r="W28">
        <v>42.236049999999999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12.625776</v>
      </c>
      <c r="AC28">
        <v>28.089203999999999</v>
      </c>
      <c r="AD28">
        <v>35.319915000000002</v>
      </c>
      <c r="AE28">
        <v>47.780431</v>
      </c>
      <c r="AF28">
        <v>28.58907</v>
      </c>
      <c r="AG28">
        <v>40.153435999999999</v>
      </c>
      <c r="AH28">
        <v>135.64382900000001</v>
      </c>
      <c r="AI28">
        <v>31.605346000000001</v>
      </c>
      <c r="AJ28">
        <v>0</v>
      </c>
      <c r="AK28">
        <v>25.388311999999999</v>
      </c>
      <c r="AL28">
        <v>24.707605999999998</v>
      </c>
      <c r="AM28">
        <v>15.274611999999999</v>
      </c>
      <c r="AN28">
        <v>0.75805500000000003</v>
      </c>
      <c r="AO28">
        <v>8.5245300000000004</v>
      </c>
      <c r="AP28">
        <v>7.4285189999999997</v>
      </c>
      <c r="AQ28">
        <v>60.158825999999998</v>
      </c>
      <c r="AR28">
        <v>36.278543999999997</v>
      </c>
      <c r="AS28">
        <v>11.701222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19.329999999999998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2308.8828099999996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328.11051300000003</v>
      </c>
      <c r="L29">
        <v>345.87526600000001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19.315501999999999</v>
      </c>
      <c r="R29">
        <v>24.334053999999998</v>
      </c>
      <c r="S29">
        <v>25.506032000000001</v>
      </c>
      <c r="T29">
        <v>0</v>
      </c>
      <c r="U29">
        <v>402.30562500000002</v>
      </c>
      <c r="V29">
        <v>12.762632</v>
      </c>
      <c r="W29">
        <v>42.236049999999999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12.625776</v>
      </c>
      <c r="AC29">
        <v>28.089203999999999</v>
      </c>
      <c r="AD29">
        <v>35.319915000000002</v>
      </c>
      <c r="AE29">
        <v>47.780431</v>
      </c>
      <c r="AF29">
        <v>28.58907</v>
      </c>
      <c r="AG29">
        <v>40.153435999999999</v>
      </c>
      <c r="AH29">
        <v>135.64382900000001</v>
      </c>
      <c r="AI29">
        <v>31.605346000000001</v>
      </c>
      <c r="AJ29">
        <v>0</v>
      </c>
      <c r="AK29">
        <v>25.388311999999999</v>
      </c>
      <c r="AL29">
        <v>24.707605999999998</v>
      </c>
      <c r="AM29">
        <v>15.274611999999999</v>
      </c>
      <c r="AN29">
        <v>0.75805500000000003</v>
      </c>
      <c r="AO29">
        <v>8.5245300000000004</v>
      </c>
      <c r="AP29">
        <v>7.4285189999999997</v>
      </c>
      <c r="AQ29">
        <v>60.158825999999998</v>
      </c>
      <c r="AR29">
        <v>12.804192</v>
      </c>
      <c r="AS29">
        <v>11.701222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19.329999999999998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2285.4084579999999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328.11051300000003</v>
      </c>
      <c r="L30">
        <v>345.87526600000001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19.315501999999999</v>
      </c>
      <c r="R30">
        <v>24.334053999999998</v>
      </c>
      <c r="S30">
        <v>25.506032000000001</v>
      </c>
      <c r="T30">
        <v>0</v>
      </c>
      <c r="U30">
        <v>402.30562500000002</v>
      </c>
      <c r="V30">
        <v>12.762632</v>
      </c>
      <c r="W30">
        <v>42.236049999999999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12.625776</v>
      </c>
      <c r="AC30">
        <v>28.089203999999999</v>
      </c>
      <c r="AD30">
        <v>35.319915000000002</v>
      </c>
      <c r="AE30">
        <v>47.780431</v>
      </c>
      <c r="AF30">
        <v>28.58907</v>
      </c>
      <c r="AG30">
        <v>40.153435999999999</v>
      </c>
      <c r="AH30">
        <v>135.64382900000001</v>
      </c>
      <c r="AI30">
        <v>31.605346000000001</v>
      </c>
      <c r="AJ30">
        <v>0</v>
      </c>
      <c r="AK30">
        <v>25.388311999999999</v>
      </c>
      <c r="AL30">
        <v>24.707605999999998</v>
      </c>
      <c r="AM30">
        <v>15.274611999999999</v>
      </c>
      <c r="AN30">
        <v>0.75805500000000003</v>
      </c>
      <c r="AO30">
        <v>8.5245300000000004</v>
      </c>
      <c r="AP30">
        <v>7.4285189999999997</v>
      </c>
      <c r="AQ30">
        <v>60.158825999999998</v>
      </c>
      <c r="AR30">
        <v>12.804192</v>
      </c>
      <c r="AS30">
        <v>11.701222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19.329999999999998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2285.4084579999999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323.587873</v>
      </c>
      <c r="L31">
        <v>328.78754600000002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13.250328</v>
      </c>
      <c r="R31">
        <v>22.669063999999999</v>
      </c>
      <c r="S31">
        <v>17.871068000000001</v>
      </c>
      <c r="T31">
        <v>0</v>
      </c>
      <c r="U31">
        <v>402.30562500000002</v>
      </c>
      <c r="V31">
        <v>10.167</v>
      </c>
      <c r="W31">
        <v>42.236049999999999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12.625776</v>
      </c>
      <c r="AC31">
        <v>28.089203999999999</v>
      </c>
      <c r="AD31">
        <v>35.319915000000002</v>
      </c>
      <c r="AE31">
        <v>47.780431</v>
      </c>
      <c r="AF31">
        <v>28.58907</v>
      </c>
      <c r="AG31">
        <v>40.153435999999999</v>
      </c>
      <c r="AH31">
        <v>135.64382900000001</v>
      </c>
      <c r="AI31">
        <v>31.605346000000001</v>
      </c>
      <c r="AJ31">
        <v>0</v>
      </c>
      <c r="AK31">
        <v>25.388311999999999</v>
      </c>
      <c r="AL31">
        <v>24.707605999999998</v>
      </c>
      <c r="AM31">
        <v>15.274611999999999</v>
      </c>
      <c r="AN31">
        <v>0.75805500000000003</v>
      </c>
      <c r="AO31">
        <v>8.5245300000000004</v>
      </c>
      <c r="AP31">
        <v>7.4285189999999997</v>
      </c>
      <c r="AQ31">
        <v>60.158825999999998</v>
      </c>
      <c r="AR31">
        <v>12.804192</v>
      </c>
      <c r="AS31">
        <v>11.701222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19.329999999999998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2245.8373379999998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323.587873</v>
      </c>
      <c r="L32">
        <v>328.78754600000002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13.250328</v>
      </c>
      <c r="R32">
        <v>22.669063999999999</v>
      </c>
      <c r="S32">
        <v>17.871068000000001</v>
      </c>
      <c r="T32">
        <v>0</v>
      </c>
      <c r="U32">
        <v>402.30562500000002</v>
      </c>
      <c r="V32">
        <v>10.167</v>
      </c>
      <c r="W32">
        <v>42.236049999999999</v>
      </c>
      <c r="X32">
        <v>95.045609999999996</v>
      </c>
      <c r="Y32">
        <v>0</v>
      </c>
      <c r="Z32">
        <v>6.3023530000000001</v>
      </c>
      <c r="AA32">
        <v>19.85191</v>
      </c>
      <c r="AB32">
        <v>12.625776</v>
      </c>
      <c r="AC32">
        <v>9.3536319999999993</v>
      </c>
      <c r="AD32">
        <v>26.428653000000001</v>
      </c>
      <c r="AE32">
        <v>31.853621</v>
      </c>
      <c r="AF32">
        <v>17.153441999999998</v>
      </c>
      <c r="AG32">
        <v>40.153435999999999</v>
      </c>
      <c r="AH32">
        <v>100.680305</v>
      </c>
      <c r="AI32">
        <v>31.605346000000001</v>
      </c>
      <c r="AJ32">
        <v>0</v>
      </c>
      <c r="AK32">
        <v>25.388311999999999</v>
      </c>
      <c r="AL32">
        <v>24.707605999999998</v>
      </c>
      <c r="AM32">
        <v>15.274611999999999</v>
      </c>
      <c r="AN32">
        <v>0.75805500000000003</v>
      </c>
      <c r="AO32">
        <v>8.5245300000000004</v>
      </c>
      <c r="AP32">
        <v>7.4285189999999997</v>
      </c>
      <c r="AQ32">
        <v>60.158825999999998</v>
      </c>
      <c r="AR32">
        <v>12.804192</v>
      </c>
      <c r="AS32">
        <v>11.701222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19.329999999999998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2122.4353289999999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297.41677900000002</v>
      </c>
      <c r="L33">
        <v>328.78754600000002</v>
      </c>
      <c r="M33">
        <v>88.918000000000006</v>
      </c>
      <c r="N33">
        <v>56.627234999999999</v>
      </c>
      <c r="O33">
        <v>119.52282700000001</v>
      </c>
      <c r="P33">
        <v>100.03274999999999</v>
      </c>
      <c r="Q33">
        <v>13.250328</v>
      </c>
      <c r="R33">
        <v>22.669063999999999</v>
      </c>
      <c r="S33">
        <v>17.871068000000001</v>
      </c>
      <c r="T33">
        <v>0</v>
      </c>
      <c r="U33">
        <v>402.30562500000002</v>
      </c>
      <c r="V33">
        <v>5.6074400000000004</v>
      </c>
      <c r="W33">
        <v>34.110491000000003</v>
      </c>
      <c r="X33">
        <v>80.383127999999999</v>
      </c>
      <c r="Y33">
        <v>0</v>
      </c>
      <c r="Z33">
        <v>6.3023530000000001</v>
      </c>
      <c r="AA33">
        <v>8.3988849999999999</v>
      </c>
      <c r="AB33">
        <v>12.625776</v>
      </c>
      <c r="AC33">
        <v>0</v>
      </c>
      <c r="AD33">
        <v>17.619102000000002</v>
      </c>
      <c r="AE33">
        <v>31.853621</v>
      </c>
      <c r="AF33">
        <v>8.5767209999999992</v>
      </c>
      <c r="AG33">
        <v>40.153435999999999</v>
      </c>
      <c r="AH33">
        <v>82.374795000000006</v>
      </c>
      <c r="AI33">
        <v>3.6910639999999999</v>
      </c>
      <c r="AJ33">
        <v>0</v>
      </c>
      <c r="AK33">
        <v>25.388311999999999</v>
      </c>
      <c r="AL33">
        <v>24.707605999999998</v>
      </c>
      <c r="AM33">
        <v>15.274611999999999</v>
      </c>
      <c r="AN33">
        <v>0.75805500000000003</v>
      </c>
      <c r="AO33">
        <v>8.5245300000000004</v>
      </c>
      <c r="AP33">
        <v>7.4285189999999997</v>
      </c>
      <c r="AQ33">
        <v>60.158825999999998</v>
      </c>
      <c r="AR33">
        <v>36.278543999999997</v>
      </c>
      <c r="AS33">
        <v>11.701222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2003.148265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283.96137299999998</v>
      </c>
      <c r="L34">
        <v>328.78754600000002</v>
      </c>
      <c r="M34">
        <v>88.918000000000006</v>
      </c>
      <c r="N34">
        <v>56.627234999999999</v>
      </c>
      <c r="O34">
        <v>119.52282700000001</v>
      </c>
      <c r="P34">
        <v>100.03274999999999</v>
      </c>
      <c r="Q34">
        <v>13.250328</v>
      </c>
      <c r="R34">
        <v>22.669063999999999</v>
      </c>
      <c r="S34">
        <v>17.871068000000001</v>
      </c>
      <c r="T34">
        <v>0</v>
      </c>
      <c r="U34">
        <v>402.30562500000002</v>
      </c>
      <c r="V34">
        <v>5.6074400000000004</v>
      </c>
      <c r="W34">
        <v>34.110491000000003</v>
      </c>
      <c r="X34">
        <v>80.383127999999999</v>
      </c>
      <c r="Y34">
        <v>0</v>
      </c>
      <c r="Z34">
        <v>6.3023530000000001</v>
      </c>
      <c r="AA34">
        <v>0</v>
      </c>
      <c r="AB34">
        <v>25.380386999999999</v>
      </c>
      <c r="AC34">
        <v>0</v>
      </c>
      <c r="AD34">
        <v>8.8095510000000008</v>
      </c>
      <c r="AE34">
        <v>15.92681</v>
      </c>
      <c r="AF34">
        <v>8.5767209999999992</v>
      </c>
      <c r="AG34">
        <v>40.153435999999999</v>
      </c>
      <c r="AH34">
        <v>59.492908</v>
      </c>
      <c r="AI34">
        <v>0</v>
      </c>
      <c r="AJ34">
        <v>0</v>
      </c>
      <c r="AK34">
        <v>25.388311999999999</v>
      </c>
      <c r="AL34">
        <v>24.707605999999998</v>
      </c>
      <c r="AM34">
        <v>15.274611999999999</v>
      </c>
      <c r="AN34">
        <v>0.75805500000000003</v>
      </c>
      <c r="AO34">
        <v>8.5245300000000004</v>
      </c>
      <c r="AP34">
        <v>7.4285189999999997</v>
      </c>
      <c r="AQ34">
        <v>60.158825999999998</v>
      </c>
      <c r="AR34">
        <v>36.278543999999997</v>
      </c>
      <c r="AS34">
        <v>11.701222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1942.7392719999996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283.96137299999998</v>
      </c>
      <c r="L35">
        <v>328.61357600000002</v>
      </c>
      <c r="M35">
        <v>88.918000000000006</v>
      </c>
      <c r="N35">
        <v>56.627234999999999</v>
      </c>
      <c r="O35">
        <v>119.52282700000001</v>
      </c>
      <c r="P35">
        <v>100.03274999999999</v>
      </c>
      <c r="Q35">
        <v>7.4710450000000002</v>
      </c>
      <c r="R35">
        <v>22.470255000000002</v>
      </c>
      <c r="S35">
        <v>12.46785</v>
      </c>
      <c r="T35">
        <v>0</v>
      </c>
      <c r="U35">
        <v>402.30562500000002</v>
      </c>
      <c r="V35">
        <v>5.6074400000000004</v>
      </c>
      <c r="W35">
        <v>34.110491000000003</v>
      </c>
      <c r="X35">
        <v>80.383127999999999</v>
      </c>
      <c r="Y35">
        <v>0</v>
      </c>
      <c r="Z35">
        <v>6.3023530000000001</v>
      </c>
      <c r="AA35">
        <v>0</v>
      </c>
      <c r="AB35">
        <v>38.186531000000002</v>
      </c>
      <c r="AC35">
        <v>0</v>
      </c>
      <c r="AD35">
        <v>8.8095510000000008</v>
      </c>
      <c r="AE35">
        <v>15.92681</v>
      </c>
      <c r="AF35">
        <v>8.5767209999999992</v>
      </c>
      <c r="AG35">
        <v>40.153435999999999</v>
      </c>
      <c r="AH35">
        <v>41.187398000000002</v>
      </c>
      <c r="AI35">
        <v>0</v>
      </c>
      <c r="AJ35">
        <v>0</v>
      </c>
      <c r="AK35">
        <v>25.388311999999999</v>
      </c>
      <c r="AL35">
        <v>24.707605999999998</v>
      </c>
      <c r="AM35">
        <v>15.274611999999999</v>
      </c>
      <c r="AN35">
        <v>0.75805500000000003</v>
      </c>
      <c r="AO35">
        <v>8.5245300000000004</v>
      </c>
      <c r="AP35">
        <v>5.5713889999999999</v>
      </c>
      <c r="AQ35">
        <v>60.158825999999998</v>
      </c>
      <c r="AR35">
        <v>12.804192</v>
      </c>
      <c r="AS35">
        <v>11.701222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12.56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1898.4131439999999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283.96137299999998</v>
      </c>
      <c r="L36">
        <v>326.42570999999998</v>
      </c>
      <c r="M36">
        <v>88.918000000000006</v>
      </c>
      <c r="N36">
        <v>56.627234999999999</v>
      </c>
      <c r="O36">
        <v>119.52282700000001</v>
      </c>
      <c r="P36">
        <v>100.03274999999999</v>
      </c>
      <c r="Q36">
        <v>7.4710450000000002</v>
      </c>
      <c r="R36">
        <v>18.547135000000001</v>
      </c>
      <c r="S36">
        <v>10.28356</v>
      </c>
      <c r="T36">
        <v>0</v>
      </c>
      <c r="U36">
        <v>402.30562500000002</v>
      </c>
      <c r="V36">
        <v>5.6074400000000004</v>
      </c>
      <c r="W36">
        <v>42.236049999999999</v>
      </c>
      <c r="X36">
        <v>95.045609999999996</v>
      </c>
      <c r="Y36">
        <v>0</v>
      </c>
      <c r="Z36">
        <v>6.3023530000000001</v>
      </c>
      <c r="AA36">
        <v>0</v>
      </c>
      <c r="AB36">
        <v>38.186531000000002</v>
      </c>
      <c r="AC36">
        <v>0</v>
      </c>
      <c r="AD36">
        <v>8.8095510000000008</v>
      </c>
      <c r="AE36">
        <v>15.92681</v>
      </c>
      <c r="AF36">
        <v>8.5767209999999992</v>
      </c>
      <c r="AG36">
        <v>40.153435999999999</v>
      </c>
      <c r="AH36">
        <v>21.966612000000001</v>
      </c>
      <c r="AI36">
        <v>0</v>
      </c>
      <c r="AJ36">
        <v>0</v>
      </c>
      <c r="AK36">
        <v>25.388311999999999</v>
      </c>
      <c r="AL36">
        <v>24.707605999999998</v>
      </c>
      <c r="AM36">
        <v>10.203688</v>
      </c>
      <c r="AN36">
        <v>0.75805500000000003</v>
      </c>
      <c r="AO36">
        <v>8.5245300000000004</v>
      </c>
      <c r="AP36">
        <v>5.5713889999999999</v>
      </c>
      <c r="AQ36">
        <v>45.119120000000002</v>
      </c>
      <c r="AR36">
        <v>12.804192</v>
      </c>
      <c r="AS36">
        <v>11.701222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21.26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1882.2744929999999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283.87119100000001</v>
      </c>
      <c r="L37">
        <v>326.42570999999998</v>
      </c>
      <c r="M37">
        <v>88.918000000000006</v>
      </c>
      <c r="N37">
        <v>56.627234999999999</v>
      </c>
      <c r="O37">
        <v>119.52282700000001</v>
      </c>
      <c r="P37">
        <v>100.03274999999999</v>
      </c>
      <c r="Q37">
        <v>7.4710450000000002</v>
      </c>
      <c r="R37">
        <v>13.215472</v>
      </c>
      <c r="S37">
        <v>10.28356</v>
      </c>
      <c r="T37">
        <v>0</v>
      </c>
      <c r="U37">
        <v>402.30562500000002</v>
      </c>
      <c r="V37">
        <v>5.6074400000000004</v>
      </c>
      <c r="W37">
        <v>41.878638000000002</v>
      </c>
      <c r="X37">
        <v>95.045609999999996</v>
      </c>
      <c r="Y37">
        <v>0</v>
      </c>
      <c r="Z37">
        <v>6.3023530000000001</v>
      </c>
      <c r="AA37">
        <v>0</v>
      </c>
      <c r="AB37">
        <v>38.186531000000002</v>
      </c>
      <c r="AC37">
        <v>0</v>
      </c>
      <c r="AD37">
        <v>8.8095510000000008</v>
      </c>
      <c r="AE37">
        <v>15.92681</v>
      </c>
      <c r="AF37">
        <v>8.5767209999999992</v>
      </c>
      <c r="AG37">
        <v>40.153435999999999</v>
      </c>
      <c r="AH37">
        <v>21.966612000000001</v>
      </c>
      <c r="AI37">
        <v>0</v>
      </c>
      <c r="AJ37">
        <v>0</v>
      </c>
      <c r="AK37">
        <v>25.388311999999999</v>
      </c>
      <c r="AL37">
        <v>24.707605999999998</v>
      </c>
      <c r="AM37">
        <v>5.1018439999999998</v>
      </c>
      <c r="AN37">
        <v>0.75805500000000003</v>
      </c>
      <c r="AO37">
        <v>8.5245300000000004</v>
      </c>
      <c r="AP37">
        <v>5.5713889999999999</v>
      </c>
      <c r="AQ37">
        <v>45.119120000000002</v>
      </c>
      <c r="AR37">
        <v>21.340319999999998</v>
      </c>
      <c r="AS37">
        <v>11.701222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30.12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1888.7895199999996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256.38493</v>
      </c>
      <c r="L38">
        <v>326.42570999999998</v>
      </c>
      <c r="M38">
        <v>88.918000000000006</v>
      </c>
      <c r="N38">
        <v>56.627234999999999</v>
      </c>
      <c r="O38">
        <v>119.52282700000001</v>
      </c>
      <c r="P38">
        <v>100.03274999999999</v>
      </c>
      <c r="Q38">
        <v>7.4710450000000002</v>
      </c>
      <c r="R38">
        <v>11.4047</v>
      </c>
      <c r="S38">
        <v>10.28356</v>
      </c>
      <c r="T38">
        <v>0</v>
      </c>
      <c r="U38">
        <v>402.30562500000002</v>
      </c>
      <c r="V38">
        <v>5.6074400000000004</v>
      </c>
      <c r="W38">
        <v>41.878638000000002</v>
      </c>
      <c r="X38">
        <v>95.045609999999996</v>
      </c>
      <c r="Y38">
        <v>0</v>
      </c>
      <c r="Z38">
        <v>6.3023530000000001</v>
      </c>
      <c r="AA38">
        <v>0</v>
      </c>
      <c r="AB38">
        <v>38.186531000000002</v>
      </c>
      <c r="AC38">
        <v>0</v>
      </c>
      <c r="AD38">
        <v>0</v>
      </c>
      <c r="AE38">
        <v>15.92681</v>
      </c>
      <c r="AF38">
        <v>8.5767209999999992</v>
      </c>
      <c r="AG38">
        <v>40.153435999999999</v>
      </c>
      <c r="AH38">
        <v>21.966612000000001</v>
      </c>
      <c r="AI38">
        <v>0</v>
      </c>
      <c r="AJ38">
        <v>0</v>
      </c>
      <c r="AK38">
        <v>25.388311999999999</v>
      </c>
      <c r="AL38">
        <v>24.707605999999998</v>
      </c>
      <c r="AM38">
        <v>5.1018439999999998</v>
      </c>
      <c r="AN38">
        <v>0.75805500000000003</v>
      </c>
      <c r="AO38">
        <v>8.5245300000000004</v>
      </c>
      <c r="AP38">
        <v>5.5713889999999999</v>
      </c>
      <c r="AQ38">
        <v>30.079412999999999</v>
      </c>
      <c r="AR38">
        <v>21.340319999999998</v>
      </c>
      <c r="AS38">
        <v>11.701222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33.83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1839.3532289999994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288.499841</v>
      </c>
      <c r="L39">
        <v>326.42570999999998</v>
      </c>
      <c r="M39">
        <v>88.918000000000006</v>
      </c>
      <c r="N39">
        <v>56.627234999999999</v>
      </c>
      <c r="O39">
        <v>119.52282700000001</v>
      </c>
      <c r="P39">
        <v>100.03274999999999</v>
      </c>
      <c r="Q39">
        <v>7.4710450000000002</v>
      </c>
      <c r="R39">
        <v>11.4047</v>
      </c>
      <c r="S39">
        <v>10.28356</v>
      </c>
      <c r="T39">
        <v>0</v>
      </c>
      <c r="U39">
        <v>402.30562500000002</v>
      </c>
      <c r="V39">
        <v>8.8503369999999997</v>
      </c>
      <c r="W39">
        <v>42.236049999999999</v>
      </c>
      <c r="X39">
        <v>95.045609999999996</v>
      </c>
      <c r="Y39">
        <v>0</v>
      </c>
      <c r="Z39">
        <v>0</v>
      </c>
      <c r="AA39">
        <v>0</v>
      </c>
      <c r="AB39">
        <v>25.380386999999999</v>
      </c>
      <c r="AC39">
        <v>0</v>
      </c>
      <c r="AD39">
        <v>0</v>
      </c>
      <c r="AE39">
        <v>15.92681</v>
      </c>
      <c r="AF39">
        <v>8.5767209999999992</v>
      </c>
      <c r="AG39">
        <v>40.153435999999999</v>
      </c>
      <c r="AH39">
        <v>21.966612000000001</v>
      </c>
      <c r="AI39">
        <v>0</v>
      </c>
      <c r="AJ39">
        <v>0</v>
      </c>
      <c r="AK39">
        <v>25.388311999999999</v>
      </c>
      <c r="AL39">
        <v>24.707605999999998</v>
      </c>
      <c r="AM39">
        <v>0</v>
      </c>
      <c r="AN39">
        <v>0.75805500000000003</v>
      </c>
      <c r="AO39">
        <v>7.1037749999999997</v>
      </c>
      <c r="AP39">
        <v>5.5713889999999999</v>
      </c>
      <c r="AQ39">
        <v>30.079412999999999</v>
      </c>
      <c r="AR39">
        <v>21.340319999999998</v>
      </c>
      <c r="AS39">
        <v>14.301494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23.36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1841.5676249999997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314.21501799999999</v>
      </c>
      <c r="L40">
        <v>326.42570999999998</v>
      </c>
      <c r="M40">
        <v>88.918000000000006</v>
      </c>
      <c r="N40">
        <v>56.627234999999999</v>
      </c>
      <c r="O40">
        <v>119.52282700000001</v>
      </c>
      <c r="P40">
        <v>100.03274999999999</v>
      </c>
      <c r="Q40">
        <v>7.4710450000000002</v>
      </c>
      <c r="R40">
        <v>11.4047</v>
      </c>
      <c r="S40">
        <v>10.28356</v>
      </c>
      <c r="T40">
        <v>0</v>
      </c>
      <c r="U40">
        <v>402.30562500000002</v>
      </c>
      <c r="V40">
        <v>8.8503369999999997</v>
      </c>
      <c r="W40">
        <v>42.236049999999999</v>
      </c>
      <c r="X40">
        <v>95.045609999999996</v>
      </c>
      <c r="Y40">
        <v>0</v>
      </c>
      <c r="Z40">
        <v>0</v>
      </c>
      <c r="AA40">
        <v>0</v>
      </c>
      <c r="AB40">
        <v>12.625776</v>
      </c>
      <c r="AC40">
        <v>0</v>
      </c>
      <c r="AD40">
        <v>0</v>
      </c>
      <c r="AE40">
        <v>15.92681</v>
      </c>
      <c r="AF40">
        <v>8.5767209999999992</v>
      </c>
      <c r="AG40">
        <v>40.153435999999999</v>
      </c>
      <c r="AH40">
        <v>21.966612000000001</v>
      </c>
      <c r="AI40">
        <v>0</v>
      </c>
      <c r="AJ40">
        <v>0</v>
      </c>
      <c r="AK40">
        <v>25.388311999999999</v>
      </c>
      <c r="AL40">
        <v>24.707605999999998</v>
      </c>
      <c r="AM40">
        <v>0</v>
      </c>
      <c r="AN40">
        <v>0.75805500000000003</v>
      </c>
      <c r="AO40">
        <v>7.1037749999999997</v>
      </c>
      <c r="AP40">
        <v>5.5713889999999999</v>
      </c>
      <c r="AQ40">
        <v>16.318386</v>
      </c>
      <c r="AR40">
        <v>21.340319999999998</v>
      </c>
      <c r="AS40">
        <v>14.301494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19.329999999999998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1836.7371639999999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282.69525800000002</v>
      </c>
      <c r="L41">
        <v>326.42570999999998</v>
      </c>
      <c r="M41">
        <v>88.918000000000006</v>
      </c>
      <c r="N41">
        <v>56.627234999999999</v>
      </c>
      <c r="O41">
        <v>119.52282700000001</v>
      </c>
      <c r="P41">
        <v>100.03274999999999</v>
      </c>
      <c r="Q41">
        <v>7.4710450000000002</v>
      </c>
      <c r="R41">
        <v>11.4047</v>
      </c>
      <c r="S41">
        <v>10.28356</v>
      </c>
      <c r="T41">
        <v>0</v>
      </c>
      <c r="U41">
        <v>402.30562500000002</v>
      </c>
      <c r="V41">
        <v>8.8503369999999997</v>
      </c>
      <c r="W41">
        <v>34.110491000000003</v>
      </c>
      <c r="X41">
        <v>80.383127999999999</v>
      </c>
      <c r="Y41">
        <v>0</v>
      </c>
      <c r="Z41">
        <v>0</v>
      </c>
      <c r="AA41">
        <v>0</v>
      </c>
      <c r="AB41">
        <v>11.5951</v>
      </c>
      <c r="AC41">
        <v>0</v>
      </c>
      <c r="AD41">
        <v>0</v>
      </c>
      <c r="AE41">
        <v>15.92681</v>
      </c>
      <c r="AF41">
        <v>8.5767209999999992</v>
      </c>
      <c r="AG41">
        <v>40.153435999999999</v>
      </c>
      <c r="AH41">
        <v>21.966612000000001</v>
      </c>
      <c r="AI41">
        <v>0</v>
      </c>
      <c r="AJ41">
        <v>0</v>
      </c>
      <c r="AK41">
        <v>25.388311999999999</v>
      </c>
      <c r="AL41">
        <v>24.707605999999998</v>
      </c>
      <c r="AM41">
        <v>0</v>
      </c>
      <c r="AN41">
        <v>0.75805500000000003</v>
      </c>
      <c r="AO41">
        <v>7.1037749999999997</v>
      </c>
      <c r="AP41">
        <v>5.5713889999999999</v>
      </c>
      <c r="AQ41">
        <v>16.318386</v>
      </c>
      <c r="AR41">
        <v>21.340319999999998</v>
      </c>
      <c r="AS41">
        <v>14.301494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19.329999999999998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1781.3986869999997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282.69525800000002</v>
      </c>
      <c r="L42">
        <v>326.42570999999998</v>
      </c>
      <c r="M42">
        <v>88.918000000000006</v>
      </c>
      <c r="N42">
        <v>56.627234999999999</v>
      </c>
      <c r="O42">
        <v>119.52282700000001</v>
      </c>
      <c r="P42">
        <v>100.03274999999999</v>
      </c>
      <c r="Q42">
        <v>7.4710450000000002</v>
      </c>
      <c r="R42">
        <v>11.4047</v>
      </c>
      <c r="S42">
        <v>10.28356</v>
      </c>
      <c r="T42">
        <v>0</v>
      </c>
      <c r="U42">
        <v>402.30562500000002</v>
      </c>
      <c r="V42">
        <v>8.8503369999999997</v>
      </c>
      <c r="W42">
        <v>34.110491000000003</v>
      </c>
      <c r="X42">
        <v>80.383127999999999</v>
      </c>
      <c r="Y42">
        <v>0</v>
      </c>
      <c r="Z42">
        <v>0</v>
      </c>
      <c r="AA42">
        <v>0</v>
      </c>
      <c r="AB42">
        <v>11.5951</v>
      </c>
      <c r="AC42">
        <v>0</v>
      </c>
      <c r="AD42">
        <v>0</v>
      </c>
      <c r="AE42">
        <v>15.92681</v>
      </c>
      <c r="AF42">
        <v>8.5767209999999992</v>
      </c>
      <c r="AG42">
        <v>40.153435999999999</v>
      </c>
      <c r="AH42">
        <v>21.966612000000001</v>
      </c>
      <c r="AI42">
        <v>0</v>
      </c>
      <c r="AJ42">
        <v>0</v>
      </c>
      <c r="AK42">
        <v>25.388311999999999</v>
      </c>
      <c r="AL42">
        <v>24.707605999999998</v>
      </c>
      <c r="AM42">
        <v>0</v>
      </c>
      <c r="AN42">
        <v>0.75805500000000003</v>
      </c>
      <c r="AO42">
        <v>7.1037749999999997</v>
      </c>
      <c r="AP42">
        <v>5.5713889999999999</v>
      </c>
      <c r="AQ42">
        <v>0</v>
      </c>
      <c r="AR42">
        <v>21.340319999999998</v>
      </c>
      <c r="AS42">
        <v>14.301494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1774.7503009999998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282.97554300000002</v>
      </c>
      <c r="L43">
        <v>326.42570999999998</v>
      </c>
      <c r="M43">
        <v>88.918000000000006</v>
      </c>
      <c r="N43">
        <v>56.627234999999999</v>
      </c>
      <c r="O43">
        <v>119.52282700000001</v>
      </c>
      <c r="P43">
        <v>100.03274999999999</v>
      </c>
      <c r="Q43">
        <v>7.4710450000000002</v>
      </c>
      <c r="R43">
        <v>11.124415000000001</v>
      </c>
      <c r="S43">
        <v>10.28356</v>
      </c>
      <c r="T43">
        <v>0</v>
      </c>
      <c r="U43">
        <v>402.30562500000002</v>
      </c>
      <c r="V43">
        <v>8.8503369999999997</v>
      </c>
      <c r="W43">
        <v>34.110491000000003</v>
      </c>
      <c r="X43">
        <v>80.383127999999999</v>
      </c>
      <c r="Y43">
        <v>0</v>
      </c>
      <c r="Z43">
        <v>0</v>
      </c>
      <c r="AA43">
        <v>0</v>
      </c>
      <c r="AB43">
        <v>11.5951</v>
      </c>
      <c r="AC43">
        <v>0</v>
      </c>
      <c r="AD43">
        <v>0</v>
      </c>
      <c r="AE43">
        <v>15.92681</v>
      </c>
      <c r="AF43">
        <v>8.5767209999999992</v>
      </c>
      <c r="AG43">
        <v>40.153435999999999</v>
      </c>
      <c r="AH43">
        <v>21.966612000000001</v>
      </c>
      <c r="AI43">
        <v>0</v>
      </c>
      <c r="AJ43">
        <v>0</v>
      </c>
      <c r="AK43">
        <v>25.388311999999999</v>
      </c>
      <c r="AL43">
        <v>24.707605999999998</v>
      </c>
      <c r="AM43">
        <v>0</v>
      </c>
      <c r="AN43">
        <v>0.75805500000000003</v>
      </c>
      <c r="AO43">
        <v>7.1037749999999997</v>
      </c>
      <c r="AP43">
        <v>5.5713889999999999</v>
      </c>
      <c r="AQ43">
        <v>0</v>
      </c>
      <c r="AR43">
        <v>21.340319999999998</v>
      </c>
      <c r="AS43">
        <v>14.301494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33.83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1779.5803009999997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281.17785300000003</v>
      </c>
      <c r="L44">
        <v>326.42570999999998</v>
      </c>
      <c r="M44">
        <v>88.918000000000006</v>
      </c>
      <c r="N44">
        <v>56.627234999999999</v>
      </c>
      <c r="O44">
        <v>119.52282700000001</v>
      </c>
      <c r="P44">
        <v>100.03274999999999</v>
      </c>
      <c r="Q44">
        <v>7.4710450000000002</v>
      </c>
      <c r="R44">
        <v>11.124415000000001</v>
      </c>
      <c r="S44">
        <v>10.28356</v>
      </c>
      <c r="T44">
        <v>0</v>
      </c>
      <c r="U44">
        <v>402.30562500000002</v>
      </c>
      <c r="V44">
        <v>8.8503369999999997</v>
      </c>
      <c r="W44">
        <v>34.110491000000003</v>
      </c>
      <c r="X44">
        <v>80.383127999999999</v>
      </c>
      <c r="Y44">
        <v>0</v>
      </c>
      <c r="Z44">
        <v>0</v>
      </c>
      <c r="AA44">
        <v>0</v>
      </c>
      <c r="AB44">
        <v>11.5951</v>
      </c>
      <c r="AC44">
        <v>0</v>
      </c>
      <c r="AD44">
        <v>0</v>
      </c>
      <c r="AE44">
        <v>15.92681</v>
      </c>
      <c r="AF44">
        <v>8.5767209999999992</v>
      </c>
      <c r="AG44">
        <v>40.153435999999999</v>
      </c>
      <c r="AH44">
        <v>21.966612000000001</v>
      </c>
      <c r="AI44">
        <v>0</v>
      </c>
      <c r="AJ44">
        <v>0</v>
      </c>
      <c r="AK44">
        <v>25.388311999999999</v>
      </c>
      <c r="AL44">
        <v>24.707605999999998</v>
      </c>
      <c r="AM44">
        <v>0</v>
      </c>
      <c r="AN44">
        <v>0.75805500000000003</v>
      </c>
      <c r="AO44">
        <v>7.1037749999999997</v>
      </c>
      <c r="AP44">
        <v>5.5713889999999999</v>
      </c>
      <c r="AQ44">
        <v>0</v>
      </c>
      <c r="AR44">
        <v>21.340319999999998</v>
      </c>
      <c r="AS44">
        <v>14.301494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33.83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1777.7826109999999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276.52531499999998</v>
      </c>
      <c r="L45">
        <v>326.30973</v>
      </c>
      <c r="M45">
        <v>88.918000000000006</v>
      </c>
      <c r="N45">
        <v>56.627234999999999</v>
      </c>
      <c r="O45">
        <v>119.52282700000001</v>
      </c>
      <c r="P45">
        <v>100.03274999999999</v>
      </c>
      <c r="Q45">
        <v>7.4710450000000002</v>
      </c>
      <c r="R45">
        <v>11.124415000000001</v>
      </c>
      <c r="S45">
        <v>11.861193</v>
      </c>
      <c r="T45">
        <v>0</v>
      </c>
      <c r="U45">
        <v>402.30562500000002</v>
      </c>
      <c r="V45">
        <v>6.3464150000000004</v>
      </c>
      <c r="W45">
        <v>34.110491000000003</v>
      </c>
      <c r="X45">
        <v>80.383127999999999</v>
      </c>
      <c r="Y45">
        <v>0</v>
      </c>
      <c r="Z45">
        <v>0</v>
      </c>
      <c r="AA45">
        <v>0</v>
      </c>
      <c r="AB45">
        <v>11.5951</v>
      </c>
      <c r="AC45">
        <v>0</v>
      </c>
      <c r="AD45">
        <v>0</v>
      </c>
      <c r="AE45">
        <v>15.92681</v>
      </c>
      <c r="AF45">
        <v>8.5767209999999992</v>
      </c>
      <c r="AG45">
        <v>40.153435999999999</v>
      </c>
      <c r="AH45">
        <v>21.966612000000001</v>
      </c>
      <c r="AI45">
        <v>0</v>
      </c>
      <c r="AJ45">
        <v>0</v>
      </c>
      <c r="AK45">
        <v>25.388311999999999</v>
      </c>
      <c r="AL45">
        <v>24.707605999999998</v>
      </c>
      <c r="AM45">
        <v>0</v>
      </c>
      <c r="AN45">
        <v>0.75805500000000003</v>
      </c>
      <c r="AO45">
        <v>6.8196240000000001</v>
      </c>
      <c r="AP45">
        <v>5.5713889999999999</v>
      </c>
      <c r="AQ45">
        <v>0</v>
      </c>
      <c r="AR45">
        <v>38.412576000000001</v>
      </c>
      <c r="AS45">
        <v>20.802173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33.83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1795.3765879999996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266.71534000000003</v>
      </c>
      <c r="L46">
        <v>326.30973</v>
      </c>
      <c r="M46">
        <v>88.918000000000006</v>
      </c>
      <c r="N46">
        <v>56.627234999999999</v>
      </c>
      <c r="O46">
        <v>119.52282700000001</v>
      </c>
      <c r="P46">
        <v>100.03274999999999</v>
      </c>
      <c r="Q46">
        <v>7.4710450000000002</v>
      </c>
      <c r="R46">
        <v>11.124415000000001</v>
      </c>
      <c r="S46">
        <v>11.056760000000001</v>
      </c>
      <c r="T46">
        <v>0</v>
      </c>
      <c r="U46">
        <v>402.30562500000002</v>
      </c>
      <c r="V46">
        <v>5.6074400000000004</v>
      </c>
      <c r="W46">
        <v>34.110491000000003</v>
      </c>
      <c r="X46">
        <v>80.383127999999999</v>
      </c>
      <c r="Y46">
        <v>0</v>
      </c>
      <c r="Z46">
        <v>0</v>
      </c>
      <c r="AA46">
        <v>0</v>
      </c>
      <c r="AB46">
        <v>11.5951</v>
      </c>
      <c r="AC46">
        <v>0</v>
      </c>
      <c r="AD46">
        <v>0</v>
      </c>
      <c r="AE46">
        <v>15.92681</v>
      </c>
      <c r="AF46">
        <v>8.5767209999999992</v>
      </c>
      <c r="AG46">
        <v>40.153435999999999</v>
      </c>
      <c r="AH46">
        <v>21.966612000000001</v>
      </c>
      <c r="AI46">
        <v>0</v>
      </c>
      <c r="AJ46">
        <v>0</v>
      </c>
      <c r="AK46">
        <v>25.388311999999999</v>
      </c>
      <c r="AL46">
        <v>24.707605999999998</v>
      </c>
      <c r="AM46">
        <v>0</v>
      </c>
      <c r="AN46">
        <v>0.75805500000000003</v>
      </c>
      <c r="AO46">
        <v>6.8196240000000001</v>
      </c>
      <c r="AP46">
        <v>5.5713889999999999</v>
      </c>
      <c r="AQ46">
        <v>0</v>
      </c>
      <c r="AR46">
        <v>38.412576000000001</v>
      </c>
      <c r="AS46">
        <v>20.802173</v>
      </c>
      <c r="AT46">
        <v>18.370056999999999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33.83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1783.0632569999998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266.86031500000001</v>
      </c>
      <c r="L47">
        <v>326.30973</v>
      </c>
      <c r="M47">
        <v>88.918000000000006</v>
      </c>
      <c r="N47">
        <v>56.627234999999999</v>
      </c>
      <c r="O47">
        <v>119.52282700000001</v>
      </c>
      <c r="P47">
        <v>100.03274999999999</v>
      </c>
      <c r="Q47">
        <v>7.4710450000000002</v>
      </c>
      <c r="R47">
        <v>11.124415000000001</v>
      </c>
      <c r="S47">
        <v>10.28356</v>
      </c>
      <c r="T47">
        <v>0</v>
      </c>
      <c r="U47">
        <v>404.58965799999999</v>
      </c>
      <c r="V47">
        <v>5.6074400000000004</v>
      </c>
      <c r="W47">
        <v>34.110491000000003</v>
      </c>
      <c r="X47">
        <v>80.383127999999999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15.92681</v>
      </c>
      <c r="AF47">
        <v>8.5767209999999992</v>
      </c>
      <c r="AG47">
        <v>40.153435999999999</v>
      </c>
      <c r="AH47">
        <v>21.966612000000001</v>
      </c>
      <c r="AI47">
        <v>0</v>
      </c>
      <c r="AJ47">
        <v>0</v>
      </c>
      <c r="AK47">
        <v>25.388311999999999</v>
      </c>
      <c r="AL47">
        <v>12.91534</v>
      </c>
      <c r="AM47">
        <v>0</v>
      </c>
      <c r="AN47">
        <v>0.75805500000000003</v>
      </c>
      <c r="AO47">
        <v>6.8196240000000001</v>
      </c>
      <c r="AP47">
        <v>5.5713889999999999</v>
      </c>
      <c r="AQ47">
        <v>0</v>
      </c>
      <c r="AR47">
        <v>25.608384000000001</v>
      </c>
      <c r="AS47">
        <v>20.802173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33.83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1749.4874549999997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237.87497999999999</v>
      </c>
      <c r="L48">
        <v>326.30973</v>
      </c>
      <c r="M48">
        <v>88.918000000000006</v>
      </c>
      <c r="N48">
        <v>56.627234999999999</v>
      </c>
      <c r="O48">
        <v>119.52282700000001</v>
      </c>
      <c r="P48">
        <v>100.03274999999999</v>
      </c>
      <c r="Q48">
        <v>7.4710450000000002</v>
      </c>
      <c r="R48">
        <v>11.124415000000001</v>
      </c>
      <c r="S48">
        <v>10.28356</v>
      </c>
      <c r="T48">
        <v>0</v>
      </c>
      <c r="U48">
        <v>404.74120499999998</v>
      </c>
      <c r="V48">
        <v>5.6074400000000004</v>
      </c>
      <c r="W48">
        <v>34.110491000000003</v>
      </c>
      <c r="X48">
        <v>80.383127999999999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15.92681</v>
      </c>
      <c r="AF48">
        <v>8.5767209999999992</v>
      </c>
      <c r="AG48">
        <v>40.153435999999999</v>
      </c>
      <c r="AH48">
        <v>21.966612000000001</v>
      </c>
      <c r="AI48">
        <v>0</v>
      </c>
      <c r="AJ48">
        <v>0</v>
      </c>
      <c r="AK48">
        <v>25.388311999999999</v>
      </c>
      <c r="AL48">
        <v>12.91534</v>
      </c>
      <c r="AM48">
        <v>0</v>
      </c>
      <c r="AN48">
        <v>0.75805500000000003</v>
      </c>
      <c r="AO48">
        <v>6.8196240000000001</v>
      </c>
      <c r="AP48">
        <v>5.5713889999999999</v>
      </c>
      <c r="AQ48">
        <v>0</v>
      </c>
      <c r="AR48">
        <v>25.608384000000001</v>
      </c>
      <c r="AS48">
        <v>20.802173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33.83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1720.6536669999998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237.86531500000001</v>
      </c>
      <c r="L49">
        <v>326.30973</v>
      </c>
      <c r="M49">
        <v>88.918000000000006</v>
      </c>
      <c r="N49">
        <v>56.627234999999999</v>
      </c>
      <c r="O49">
        <v>119.52282700000001</v>
      </c>
      <c r="P49">
        <v>100.03274999999999</v>
      </c>
      <c r="Q49">
        <v>7.4710450000000002</v>
      </c>
      <c r="R49">
        <v>11.124415000000001</v>
      </c>
      <c r="S49">
        <v>10.28356</v>
      </c>
      <c r="T49">
        <v>0</v>
      </c>
      <c r="U49">
        <v>404.74120499999998</v>
      </c>
      <c r="V49">
        <v>5.6074400000000004</v>
      </c>
      <c r="W49">
        <v>34.110491000000003</v>
      </c>
      <c r="X49">
        <v>80.383127999999999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15.92681</v>
      </c>
      <c r="AF49">
        <v>8.5767209999999992</v>
      </c>
      <c r="AG49">
        <v>40.153435999999999</v>
      </c>
      <c r="AH49">
        <v>21.966612000000001</v>
      </c>
      <c r="AI49">
        <v>0</v>
      </c>
      <c r="AJ49">
        <v>0</v>
      </c>
      <c r="AK49">
        <v>25.388311999999999</v>
      </c>
      <c r="AL49">
        <v>12.91534</v>
      </c>
      <c r="AM49">
        <v>0</v>
      </c>
      <c r="AN49">
        <v>0.75805500000000003</v>
      </c>
      <c r="AO49">
        <v>6.8196240000000001</v>
      </c>
      <c r="AP49">
        <v>5.5713889999999999</v>
      </c>
      <c r="AQ49">
        <v>0</v>
      </c>
      <c r="AR49">
        <v>25.608384000000001</v>
      </c>
      <c r="AS49">
        <v>20.802173</v>
      </c>
      <c r="AT49">
        <v>19.330005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33.83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1720.6440019999998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228.20998</v>
      </c>
      <c r="L50">
        <v>326.30973</v>
      </c>
      <c r="M50">
        <v>88.918000000000006</v>
      </c>
      <c r="N50">
        <v>56.627234999999999</v>
      </c>
      <c r="O50">
        <v>119.52282700000001</v>
      </c>
      <c r="P50">
        <v>100.03274999999999</v>
      </c>
      <c r="Q50">
        <v>7.4710450000000002</v>
      </c>
      <c r="R50">
        <v>11.124415000000001</v>
      </c>
      <c r="S50">
        <v>10.28356</v>
      </c>
      <c r="T50">
        <v>0</v>
      </c>
      <c r="U50">
        <v>404.74120499999998</v>
      </c>
      <c r="V50">
        <v>5.6074400000000004</v>
      </c>
      <c r="W50">
        <v>34.110491000000003</v>
      </c>
      <c r="X50">
        <v>80.383127999999999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15.92681</v>
      </c>
      <c r="AF50">
        <v>8.5767209999999992</v>
      </c>
      <c r="AG50">
        <v>40.153435999999999</v>
      </c>
      <c r="AH50">
        <v>21.966612000000001</v>
      </c>
      <c r="AI50">
        <v>0</v>
      </c>
      <c r="AJ50">
        <v>0</v>
      </c>
      <c r="AK50">
        <v>25.388311999999999</v>
      </c>
      <c r="AL50">
        <v>12.91534</v>
      </c>
      <c r="AM50">
        <v>0</v>
      </c>
      <c r="AN50">
        <v>0.75805500000000003</v>
      </c>
      <c r="AO50">
        <v>6.8196240000000001</v>
      </c>
      <c r="AP50">
        <v>5.5713889999999999</v>
      </c>
      <c r="AQ50">
        <v>0</v>
      </c>
      <c r="AR50">
        <v>25.608384000000001</v>
      </c>
      <c r="AS50">
        <v>20.802173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33.83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1710.9886669999999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281.17785300000003</v>
      </c>
      <c r="L51">
        <v>326.30973</v>
      </c>
      <c r="M51">
        <v>88.918000000000006</v>
      </c>
      <c r="N51">
        <v>56.627234999999999</v>
      </c>
      <c r="O51">
        <v>119.52282700000001</v>
      </c>
      <c r="P51">
        <v>100.03274999999999</v>
      </c>
      <c r="Q51">
        <v>7.4710450000000002</v>
      </c>
      <c r="R51">
        <v>11.124415000000001</v>
      </c>
      <c r="S51">
        <v>10.28356</v>
      </c>
      <c r="T51">
        <v>0</v>
      </c>
      <c r="U51">
        <v>404.74120499999998</v>
      </c>
      <c r="V51">
        <v>5.6074400000000004</v>
      </c>
      <c r="W51">
        <v>34.110491000000003</v>
      </c>
      <c r="X51">
        <v>80.383127999999999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15.92681</v>
      </c>
      <c r="AF51">
        <v>8.5767209999999992</v>
      </c>
      <c r="AG51">
        <v>40.153435999999999</v>
      </c>
      <c r="AH51">
        <v>21.966612000000001</v>
      </c>
      <c r="AI51">
        <v>0</v>
      </c>
      <c r="AJ51">
        <v>0</v>
      </c>
      <c r="AK51">
        <v>25.388311999999999</v>
      </c>
      <c r="AL51">
        <v>12.91534</v>
      </c>
      <c r="AM51">
        <v>0</v>
      </c>
      <c r="AN51">
        <v>0.75805500000000003</v>
      </c>
      <c r="AO51">
        <v>6.8196240000000001</v>
      </c>
      <c r="AP51">
        <v>11.761822</v>
      </c>
      <c r="AQ51">
        <v>0</v>
      </c>
      <c r="AR51">
        <v>12.804192</v>
      </c>
      <c r="AS51">
        <v>20.802173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33.83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1757.3427809999998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281.16818799999999</v>
      </c>
      <c r="L52">
        <v>326.30973</v>
      </c>
      <c r="M52">
        <v>88.918000000000006</v>
      </c>
      <c r="N52">
        <v>56.627234999999999</v>
      </c>
      <c r="O52">
        <v>119.52282700000001</v>
      </c>
      <c r="P52">
        <v>100.03274999999999</v>
      </c>
      <c r="Q52">
        <v>7.4710450000000002</v>
      </c>
      <c r="R52">
        <v>11.124415000000001</v>
      </c>
      <c r="S52">
        <v>10.28356</v>
      </c>
      <c r="T52">
        <v>0</v>
      </c>
      <c r="U52">
        <v>404.74120499999998</v>
      </c>
      <c r="V52">
        <v>5.6074400000000004</v>
      </c>
      <c r="W52">
        <v>34.110491000000003</v>
      </c>
      <c r="X52">
        <v>80.383127999999999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15.92681</v>
      </c>
      <c r="AF52">
        <v>8.5767209999999992</v>
      </c>
      <c r="AG52">
        <v>40.153435999999999</v>
      </c>
      <c r="AH52">
        <v>21.966612000000001</v>
      </c>
      <c r="AI52">
        <v>0</v>
      </c>
      <c r="AJ52">
        <v>0</v>
      </c>
      <c r="AK52">
        <v>25.388311999999999</v>
      </c>
      <c r="AL52">
        <v>12.91534</v>
      </c>
      <c r="AM52">
        <v>0</v>
      </c>
      <c r="AN52">
        <v>0.75805500000000003</v>
      </c>
      <c r="AO52">
        <v>6.8196240000000001</v>
      </c>
      <c r="AP52">
        <v>11.761822</v>
      </c>
      <c r="AQ52">
        <v>0</v>
      </c>
      <c r="AR52">
        <v>21.340319999999998</v>
      </c>
      <c r="AS52">
        <v>20.802173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33.83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1765.8692439999998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281.16818799999999</v>
      </c>
      <c r="L53">
        <v>326.30973</v>
      </c>
      <c r="M53">
        <v>88.918000000000006</v>
      </c>
      <c r="N53">
        <v>56.627234999999999</v>
      </c>
      <c r="O53">
        <v>119.52282700000001</v>
      </c>
      <c r="P53">
        <v>100.03274999999999</v>
      </c>
      <c r="Q53">
        <v>7.4710450000000002</v>
      </c>
      <c r="R53">
        <v>11.124415000000001</v>
      </c>
      <c r="S53">
        <v>10.28356</v>
      </c>
      <c r="T53">
        <v>0</v>
      </c>
      <c r="U53">
        <v>404.74120499999998</v>
      </c>
      <c r="V53">
        <v>5.6074400000000004</v>
      </c>
      <c r="W53">
        <v>34.110491000000003</v>
      </c>
      <c r="X53">
        <v>80.383127999999999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15.92681</v>
      </c>
      <c r="AF53">
        <v>8.5767209999999992</v>
      </c>
      <c r="AG53">
        <v>40.153435999999999</v>
      </c>
      <c r="AH53">
        <v>21.966612000000001</v>
      </c>
      <c r="AI53">
        <v>0</v>
      </c>
      <c r="AJ53">
        <v>0</v>
      </c>
      <c r="AK53">
        <v>25.388311999999999</v>
      </c>
      <c r="AL53">
        <v>12.91534</v>
      </c>
      <c r="AM53">
        <v>0</v>
      </c>
      <c r="AN53">
        <v>0.75805500000000003</v>
      </c>
      <c r="AO53">
        <v>6.8196240000000001</v>
      </c>
      <c r="AP53">
        <v>11.761822</v>
      </c>
      <c r="AQ53">
        <v>0</v>
      </c>
      <c r="AR53">
        <v>32.010480000000001</v>
      </c>
      <c r="AS53">
        <v>22.102309000000002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33.83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1777.8395399999997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281.16818799999999</v>
      </c>
      <c r="L54">
        <v>326.30973</v>
      </c>
      <c r="M54">
        <v>88.918000000000006</v>
      </c>
      <c r="N54">
        <v>56.627234999999999</v>
      </c>
      <c r="O54">
        <v>119.52282700000001</v>
      </c>
      <c r="P54">
        <v>100.03274999999999</v>
      </c>
      <c r="Q54">
        <v>7.4710450000000002</v>
      </c>
      <c r="R54">
        <v>11.124415000000001</v>
      </c>
      <c r="S54">
        <v>10.28356</v>
      </c>
      <c r="T54">
        <v>0</v>
      </c>
      <c r="U54">
        <v>404.74120499999998</v>
      </c>
      <c r="V54">
        <v>5.6074400000000004</v>
      </c>
      <c r="W54">
        <v>34.110491000000003</v>
      </c>
      <c r="X54">
        <v>80.383127999999999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15.92681</v>
      </c>
      <c r="AF54">
        <v>8.5767209999999992</v>
      </c>
      <c r="AG54">
        <v>40.153435999999999</v>
      </c>
      <c r="AH54">
        <v>21.966612000000001</v>
      </c>
      <c r="AI54">
        <v>0</v>
      </c>
      <c r="AJ54">
        <v>0</v>
      </c>
      <c r="AK54">
        <v>25.388311999999999</v>
      </c>
      <c r="AL54">
        <v>12.91534</v>
      </c>
      <c r="AM54">
        <v>0</v>
      </c>
      <c r="AN54">
        <v>0.75805500000000003</v>
      </c>
      <c r="AO54">
        <v>6.8196240000000001</v>
      </c>
      <c r="AP54">
        <v>5.5713889999999999</v>
      </c>
      <c r="AQ54">
        <v>0</v>
      </c>
      <c r="AR54">
        <v>32.010480000000001</v>
      </c>
      <c r="AS54">
        <v>22.102309000000002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33.83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1771.6491069999997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258.17147999999997</v>
      </c>
      <c r="L55">
        <v>326.30973</v>
      </c>
      <c r="M55">
        <v>88.918000000000006</v>
      </c>
      <c r="N55">
        <v>56.627234999999999</v>
      </c>
      <c r="O55">
        <v>119.52282700000001</v>
      </c>
      <c r="P55">
        <v>100.03274999999999</v>
      </c>
      <c r="Q55">
        <v>7.4710450000000002</v>
      </c>
      <c r="R55">
        <v>11.124415000000001</v>
      </c>
      <c r="S55">
        <v>10.28356</v>
      </c>
      <c r="T55">
        <v>0</v>
      </c>
      <c r="U55">
        <v>404.74120499999998</v>
      </c>
      <c r="V55">
        <v>5.6074400000000004</v>
      </c>
      <c r="W55">
        <v>34.110491000000003</v>
      </c>
      <c r="X55">
        <v>80.383127999999999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15.92681</v>
      </c>
      <c r="AF55">
        <v>8.5767209999999992</v>
      </c>
      <c r="AG55">
        <v>40.153435999999999</v>
      </c>
      <c r="AH55">
        <v>21.966612000000001</v>
      </c>
      <c r="AI55">
        <v>0</v>
      </c>
      <c r="AJ55">
        <v>0</v>
      </c>
      <c r="AK55">
        <v>25.388311999999999</v>
      </c>
      <c r="AL55">
        <v>12.91534</v>
      </c>
      <c r="AM55">
        <v>0</v>
      </c>
      <c r="AN55">
        <v>0.75805500000000003</v>
      </c>
      <c r="AO55">
        <v>6.8196240000000001</v>
      </c>
      <c r="AP55">
        <v>5.5713889999999999</v>
      </c>
      <c r="AQ55">
        <v>0</v>
      </c>
      <c r="AR55">
        <v>32.010480000000001</v>
      </c>
      <c r="AS55">
        <v>22.102309000000002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1743.8223989999997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242.69781499999999</v>
      </c>
      <c r="L56">
        <v>326.30973</v>
      </c>
      <c r="M56">
        <v>88.918000000000006</v>
      </c>
      <c r="N56">
        <v>56.627234999999999</v>
      </c>
      <c r="O56">
        <v>119.52282700000001</v>
      </c>
      <c r="P56">
        <v>100.03274999999999</v>
      </c>
      <c r="Q56">
        <v>7.4710450000000002</v>
      </c>
      <c r="R56">
        <v>11.124415000000001</v>
      </c>
      <c r="S56">
        <v>10.28356</v>
      </c>
      <c r="T56">
        <v>0</v>
      </c>
      <c r="U56">
        <v>404.74120499999998</v>
      </c>
      <c r="V56">
        <v>5.6074400000000004</v>
      </c>
      <c r="W56">
        <v>34.110491000000003</v>
      </c>
      <c r="X56">
        <v>80.383127999999999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15.92681</v>
      </c>
      <c r="AF56">
        <v>8.5767209999999992</v>
      </c>
      <c r="AG56">
        <v>40.153435999999999</v>
      </c>
      <c r="AH56">
        <v>21.966612000000001</v>
      </c>
      <c r="AI56">
        <v>0</v>
      </c>
      <c r="AJ56">
        <v>0</v>
      </c>
      <c r="AK56">
        <v>25.388311999999999</v>
      </c>
      <c r="AL56">
        <v>12.91534</v>
      </c>
      <c r="AM56">
        <v>0</v>
      </c>
      <c r="AN56">
        <v>0.75805500000000003</v>
      </c>
      <c r="AO56">
        <v>6.8196240000000001</v>
      </c>
      <c r="AP56">
        <v>5.5713889999999999</v>
      </c>
      <c r="AQ56">
        <v>0</v>
      </c>
      <c r="AR56">
        <v>19.206288000000001</v>
      </c>
      <c r="AS56">
        <v>22.102309000000002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1715.5445419999999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245.49100000000001</v>
      </c>
      <c r="L57">
        <v>325.5172</v>
      </c>
      <c r="M57">
        <v>88.918000000000006</v>
      </c>
      <c r="N57">
        <v>56.627234999999999</v>
      </c>
      <c r="O57">
        <v>119.52282700000001</v>
      </c>
      <c r="P57">
        <v>100.03274999999999</v>
      </c>
      <c r="Q57">
        <v>7.4130549999999999</v>
      </c>
      <c r="R57">
        <v>11.037430000000001</v>
      </c>
      <c r="S57">
        <v>10.186909999999999</v>
      </c>
      <c r="T57">
        <v>0</v>
      </c>
      <c r="U57">
        <v>404.74120499999998</v>
      </c>
      <c r="V57">
        <v>5.9003860000000001</v>
      </c>
      <c r="W57">
        <v>28.215033999999999</v>
      </c>
      <c r="X57">
        <v>70.739005000000006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15.92681</v>
      </c>
      <c r="AF57">
        <v>8.5767209999999992</v>
      </c>
      <c r="AG57">
        <v>40.153435999999999</v>
      </c>
      <c r="AH57">
        <v>21.966612000000001</v>
      </c>
      <c r="AI57">
        <v>0</v>
      </c>
      <c r="AJ57">
        <v>0</v>
      </c>
      <c r="AK57">
        <v>25.388311999999999</v>
      </c>
      <c r="AL57">
        <v>12.91534</v>
      </c>
      <c r="AM57">
        <v>0</v>
      </c>
      <c r="AN57">
        <v>0.75805500000000003</v>
      </c>
      <c r="AO57">
        <v>6.8196240000000001</v>
      </c>
      <c r="AP57">
        <v>5.5713889999999999</v>
      </c>
      <c r="AQ57">
        <v>0</v>
      </c>
      <c r="AR57">
        <v>19.206288000000001</v>
      </c>
      <c r="AS57">
        <v>14.301494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1694.2561229999999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251.29</v>
      </c>
      <c r="L58">
        <v>325.5172</v>
      </c>
      <c r="M58">
        <v>88.918000000000006</v>
      </c>
      <c r="N58">
        <v>56.627234999999999</v>
      </c>
      <c r="O58">
        <v>119.52282700000001</v>
      </c>
      <c r="P58">
        <v>100.03274999999999</v>
      </c>
      <c r="Q58">
        <v>7.4130549999999999</v>
      </c>
      <c r="R58">
        <v>11.037430000000001</v>
      </c>
      <c r="S58">
        <v>10.186909999999999</v>
      </c>
      <c r="T58">
        <v>0</v>
      </c>
      <c r="U58">
        <v>404.74120499999998</v>
      </c>
      <c r="V58">
        <v>5.9003860000000001</v>
      </c>
      <c r="W58">
        <v>28.215033999999999</v>
      </c>
      <c r="X58">
        <v>70.739005000000006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15.92681</v>
      </c>
      <c r="AF58">
        <v>8.5767209999999992</v>
      </c>
      <c r="AG58">
        <v>40.153435999999999</v>
      </c>
      <c r="AH58">
        <v>21.966612000000001</v>
      </c>
      <c r="AI58">
        <v>0</v>
      </c>
      <c r="AJ58">
        <v>0</v>
      </c>
      <c r="AK58">
        <v>25.388311999999999</v>
      </c>
      <c r="AL58">
        <v>12.91534</v>
      </c>
      <c r="AM58">
        <v>0</v>
      </c>
      <c r="AN58">
        <v>0.75805500000000003</v>
      </c>
      <c r="AO58">
        <v>6.8196240000000001</v>
      </c>
      <c r="AP58">
        <v>5.5713889999999999</v>
      </c>
      <c r="AQ58">
        <v>0</v>
      </c>
      <c r="AR58">
        <v>19.206288000000001</v>
      </c>
      <c r="AS58">
        <v>14.301494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1700.0551229999999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280.095373</v>
      </c>
      <c r="L59">
        <v>325.5172</v>
      </c>
      <c r="M59">
        <v>88.918000000000006</v>
      </c>
      <c r="N59">
        <v>56.627234999999999</v>
      </c>
      <c r="O59">
        <v>119.52282700000001</v>
      </c>
      <c r="P59">
        <v>100.03274999999999</v>
      </c>
      <c r="Q59">
        <v>7.4130549999999999</v>
      </c>
      <c r="R59">
        <v>11.037430000000001</v>
      </c>
      <c r="S59">
        <v>10.186909999999999</v>
      </c>
      <c r="T59">
        <v>0</v>
      </c>
      <c r="U59">
        <v>404.74120499999998</v>
      </c>
      <c r="V59">
        <v>5.9003860000000001</v>
      </c>
      <c r="W59">
        <v>28.215033999999999</v>
      </c>
      <c r="X59">
        <v>70.739005000000006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15.92681</v>
      </c>
      <c r="AF59">
        <v>8.5767209999999992</v>
      </c>
      <c r="AG59">
        <v>40.153435999999999</v>
      </c>
      <c r="AH59">
        <v>21.966612000000001</v>
      </c>
      <c r="AI59">
        <v>0</v>
      </c>
      <c r="AJ59">
        <v>0</v>
      </c>
      <c r="AK59">
        <v>25.388311999999999</v>
      </c>
      <c r="AL59">
        <v>34.815263000000002</v>
      </c>
      <c r="AM59">
        <v>5.1018439999999998</v>
      </c>
      <c r="AN59">
        <v>0.75805500000000003</v>
      </c>
      <c r="AO59">
        <v>6.8196240000000001</v>
      </c>
      <c r="AP59">
        <v>5.5713889999999999</v>
      </c>
      <c r="AQ59">
        <v>0</v>
      </c>
      <c r="AR59">
        <v>14.938224</v>
      </c>
      <c r="AS59">
        <v>14.301494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1751.5941989999999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275.45249999999999</v>
      </c>
      <c r="L60">
        <v>325.5172</v>
      </c>
      <c r="M60">
        <v>88.918000000000006</v>
      </c>
      <c r="N60">
        <v>56.627234999999999</v>
      </c>
      <c r="O60">
        <v>119.52282700000001</v>
      </c>
      <c r="P60">
        <v>100.03274999999999</v>
      </c>
      <c r="Q60">
        <v>7.4130549999999999</v>
      </c>
      <c r="R60">
        <v>11.037430000000001</v>
      </c>
      <c r="S60">
        <v>10.186909999999999</v>
      </c>
      <c r="T60">
        <v>0</v>
      </c>
      <c r="U60">
        <v>404.74120499999998</v>
      </c>
      <c r="V60">
        <v>5.9003860000000001</v>
      </c>
      <c r="W60">
        <v>28.215033999999999</v>
      </c>
      <c r="X60">
        <v>70.739005000000006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15.92681</v>
      </c>
      <c r="AF60">
        <v>8.5767209999999992</v>
      </c>
      <c r="AG60">
        <v>40.153435999999999</v>
      </c>
      <c r="AH60">
        <v>21.966612000000001</v>
      </c>
      <c r="AI60">
        <v>0</v>
      </c>
      <c r="AJ60">
        <v>0</v>
      </c>
      <c r="AK60">
        <v>25.388311999999999</v>
      </c>
      <c r="AL60">
        <v>67.384379999999993</v>
      </c>
      <c r="AM60">
        <v>5.1018439999999998</v>
      </c>
      <c r="AN60">
        <v>0.75805500000000003</v>
      </c>
      <c r="AO60">
        <v>6.8196240000000001</v>
      </c>
      <c r="AP60">
        <v>11.761822</v>
      </c>
      <c r="AQ60">
        <v>0</v>
      </c>
      <c r="AR60">
        <v>14.938224</v>
      </c>
      <c r="AS60">
        <v>14.301494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1785.7108759999999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280.095373</v>
      </c>
      <c r="L61">
        <v>325.5172</v>
      </c>
      <c r="M61">
        <v>88.918000000000006</v>
      </c>
      <c r="N61">
        <v>56.627234999999999</v>
      </c>
      <c r="O61">
        <v>119.52282700000001</v>
      </c>
      <c r="P61">
        <v>100.03274999999999</v>
      </c>
      <c r="Q61">
        <v>7.4130549999999999</v>
      </c>
      <c r="R61">
        <v>11.037430000000001</v>
      </c>
      <c r="S61">
        <v>10.186909999999999</v>
      </c>
      <c r="T61">
        <v>0</v>
      </c>
      <c r="U61">
        <v>404.74120499999998</v>
      </c>
      <c r="V61">
        <v>5.9003860000000001</v>
      </c>
      <c r="W61">
        <v>28.215033999999999</v>
      </c>
      <c r="X61">
        <v>65.906504999999996</v>
      </c>
      <c r="Y61">
        <v>0</v>
      </c>
      <c r="Z61">
        <v>6.3023530000000001</v>
      </c>
      <c r="AA61">
        <v>0</v>
      </c>
      <c r="AB61">
        <v>0</v>
      </c>
      <c r="AC61">
        <v>0</v>
      </c>
      <c r="AD61">
        <v>0</v>
      </c>
      <c r="AE61">
        <v>15.92681</v>
      </c>
      <c r="AF61">
        <v>8.5767209999999992</v>
      </c>
      <c r="AG61">
        <v>40.153435999999999</v>
      </c>
      <c r="AH61">
        <v>21.966612000000001</v>
      </c>
      <c r="AI61">
        <v>0</v>
      </c>
      <c r="AJ61">
        <v>0</v>
      </c>
      <c r="AK61">
        <v>25.388311999999999</v>
      </c>
      <c r="AL61">
        <v>67.384379999999993</v>
      </c>
      <c r="AM61">
        <v>5.1018439999999998</v>
      </c>
      <c r="AN61">
        <v>0.75805500000000003</v>
      </c>
      <c r="AO61">
        <v>5.9671709999999996</v>
      </c>
      <c r="AP61">
        <v>11.761822</v>
      </c>
      <c r="AQ61">
        <v>0</v>
      </c>
      <c r="AR61">
        <v>21.340319999999998</v>
      </c>
      <c r="AS61">
        <v>14.301494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1797.373245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280.095373</v>
      </c>
      <c r="L62">
        <v>327.82104600000002</v>
      </c>
      <c r="M62">
        <v>88.918000000000006</v>
      </c>
      <c r="N62">
        <v>56.627234999999999</v>
      </c>
      <c r="O62">
        <v>119.52282700000001</v>
      </c>
      <c r="P62">
        <v>100.03274999999999</v>
      </c>
      <c r="Q62">
        <v>11.871214999999999</v>
      </c>
      <c r="R62">
        <v>19.019850000000002</v>
      </c>
      <c r="S62">
        <v>10.186909999999999</v>
      </c>
      <c r="T62">
        <v>0</v>
      </c>
      <c r="U62">
        <v>404.74120499999998</v>
      </c>
      <c r="V62">
        <v>5.9003860000000001</v>
      </c>
      <c r="W62">
        <v>36.340592999999998</v>
      </c>
      <c r="X62">
        <v>80.568985999999995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0</v>
      </c>
      <c r="AE62">
        <v>15.92681</v>
      </c>
      <c r="AF62">
        <v>8.5767209999999992</v>
      </c>
      <c r="AG62">
        <v>40.153435999999999</v>
      </c>
      <c r="AH62">
        <v>21.966612000000001</v>
      </c>
      <c r="AI62">
        <v>0</v>
      </c>
      <c r="AJ62">
        <v>0</v>
      </c>
      <c r="AK62">
        <v>25.388311999999999</v>
      </c>
      <c r="AL62">
        <v>67.384379999999993</v>
      </c>
      <c r="AM62">
        <v>5.1018439999999998</v>
      </c>
      <c r="AN62">
        <v>0.75805500000000003</v>
      </c>
      <c r="AO62">
        <v>5.9671709999999996</v>
      </c>
      <c r="AP62">
        <v>5.5713889999999999</v>
      </c>
      <c r="AQ62">
        <v>0</v>
      </c>
      <c r="AR62">
        <v>21.340319999999998</v>
      </c>
      <c r="AS62">
        <v>14.301494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1828.7152779999999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284.61801300000002</v>
      </c>
      <c r="L63">
        <v>327.82104600000002</v>
      </c>
      <c r="M63">
        <v>88.918000000000006</v>
      </c>
      <c r="N63">
        <v>56.627234999999999</v>
      </c>
      <c r="O63">
        <v>119.52282700000001</v>
      </c>
      <c r="P63">
        <v>100.03274999999999</v>
      </c>
      <c r="Q63">
        <v>19.315501999999999</v>
      </c>
      <c r="R63">
        <v>24.334053999999998</v>
      </c>
      <c r="S63">
        <v>15.996319</v>
      </c>
      <c r="T63">
        <v>0</v>
      </c>
      <c r="U63">
        <v>404.74120499999998</v>
      </c>
      <c r="V63">
        <v>10.022024999999999</v>
      </c>
      <c r="W63">
        <v>36.340592999999998</v>
      </c>
      <c r="X63">
        <v>85.401486000000006</v>
      </c>
      <c r="Y63">
        <v>0</v>
      </c>
      <c r="Z63">
        <v>6.3023530000000001</v>
      </c>
      <c r="AA63">
        <v>0</v>
      </c>
      <c r="AB63">
        <v>0</v>
      </c>
      <c r="AC63">
        <v>0</v>
      </c>
      <c r="AD63">
        <v>0</v>
      </c>
      <c r="AE63">
        <v>15.92681</v>
      </c>
      <c r="AF63">
        <v>17.153441999999998</v>
      </c>
      <c r="AG63">
        <v>40.153435999999999</v>
      </c>
      <c r="AH63">
        <v>21.966612000000001</v>
      </c>
      <c r="AI63">
        <v>0</v>
      </c>
      <c r="AJ63">
        <v>0</v>
      </c>
      <c r="AK63">
        <v>25.388311999999999</v>
      </c>
      <c r="AL63">
        <v>67.384379999999993</v>
      </c>
      <c r="AM63">
        <v>5.1018439999999998</v>
      </c>
      <c r="AN63">
        <v>0.75805500000000003</v>
      </c>
      <c r="AO63">
        <v>5.9671709999999996</v>
      </c>
      <c r="AP63">
        <v>5.5713889999999999</v>
      </c>
      <c r="AQ63">
        <v>15.039706000000001</v>
      </c>
      <c r="AR63">
        <v>21.340319999999998</v>
      </c>
      <c r="AS63">
        <v>14.301494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42.53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1897.9063840000001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284.61801300000002</v>
      </c>
      <c r="L64">
        <v>327.82104600000002</v>
      </c>
      <c r="M64">
        <v>88.918000000000006</v>
      </c>
      <c r="N64">
        <v>56.627234999999999</v>
      </c>
      <c r="O64">
        <v>119.52282700000001</v>
      </c>
      <c r="P64">
        <v>100.03274999999999</v>
      </c>
      <c r="Q64">
        <v>19.315501999999999</v>
      </c>
      <c r="R64">
        <v>24.334053999999998</v>
      </c>
      <c r="S64">
        <v>24.672152000000001</v>
      </c>
      <c r="T64">
        <v>0</v>
      </c>
      <c r="U64">
        <v>404.74120499999998</v>
      </c>
      <c r="V64">
        <v>13.43435</v>
      </c>
      <c r="W64">
        <v>42.236049999999999</v>
      </c>
      <c r="X64">
        <v>95.045609999999996</v>
      </c>
      <c r="Y64">
        <v>0</v>
      </c>
      <c r="Z64">
        <v>6.3023530000000001</v>
      </c>
      <c r="AA64">
        <v>0</v>
      </c>
      <c r="AB64">
        <v>0</v>
      </c>
      <c r="AC64">
        <v>0</v>
      </c>
      <c r="AD64">
        <v>0</v>
      </c>
      <c r="AE64">
        <v>15.92681</v>
      </c>
      <c r="AF64">
        <v>17.153441999999998</v>
      </c>
      <c r="AG64">
        <v>40.153435999999999</v>
      </c>
      <c r="AH64">
        <v>21.966612000000001</v>
      </c>
      <c r="AI64">
        <v>0</v>
      </c>
      <c r="AJ64">
        <v>0</v>
      </c>
      <c r="AK64">
        <v>25.388311999999999</v>
      </c>
      <c r="AL64">
        <v>34.815263000000002</v>
      </c>
      <c r="AM64">
        <v>5.1018439999999998</v>
      </c>
      <c r="AN64">
        <v>0.75805500000000003</v>
      </c>
      <c r="AO64">
        <v>5.9671709999999996</v>
      </c>
      <c r="AP64">
        <v>5.5713889999999999</v>
      </c>
      <c r="AQ64">
        <v>15.039706000000001</v>
      </c>
      <c r="AR64">
        <v>21.340319999999998</v>
      </c>
      <c r="AS64">
        <v>14.301494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43.49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1893.9250060000002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330.11783700000001</v>
      </c>
      <c r="L65">
        <v>327.82104600000002</v>
      </c>
      <c r="M65">
        <v>88.918000000000006</v>
      </c>
      <c r="N65">
        <v>56.627234999999999</v>
      </c>
      <c r="O65">
        <v>119.52282700000001</v>
      </c>
      <c r="P65">
        <v>100.03274999999999</v>
      </c>
      <c r="Q65">
        <v>19.315501999999999</v>
      </c>
      <c r="R65">
        <v>24.334053999999998</v>
      </c>
      <c r="S65">
        <v>25.506815</v>
      </c>
      <c r="T65">
        <v>0</v>
      </c>
      <c r="U65">
        <v>404.74120499999998</v>
      </c>
      <c r="V65">
        <v>13.43435</v>
      </c>
      <c r="W65">
        <v>42.236049999999999</v>
      </c>
      <c r="X65">
        <v>95.045609999999996</v>
      </c>
      <c r="Y65">
        <v>0</v>
      </c>
      <c r="Z65">
        <v>6.3023530000000001</v>
      </c>
      <c r="AA65">
        <v>0</v>
      </c>
      <c r="AB65">
        <v>0</v>
      </c>
      <c r="AC65">
        <v>0</v>
      </c>
      <c r="AD65">
        <v>0</v>
      </c>
      <c r="AE65">
        <v>15.92681</v>
      </c>
      <c r="AF65">
        <v>17.153441999999998</v>
      </c>
      <c r="AG65">
        <v>40.153435999999999</v>
      </c>
      <c r="AH65">
        <v>21.966612000000001</v>
      </c>
      <c r="AI65">
        <v>0</v>
      </c>
      <c r="AJ65">
        <v>0</v>
      </c>
      <c r="AK65">
        <v>25.388311999999999</v>
      </c>
      <c r="AL65">
        <v>12.91534</v>
      </c>
      <c r="AM65">
        <v>5.1018439999999998</v>
      </c>
      <c r="AN65">
        <v>0.75805500000000003</v>
      </c>
      <c r="AO65">
        <v>5.9671709999999996</v>
      </c>
      <c r="AP65">
        <v>11.761822</v>
      </c>
      <c r="AQ65">
        <v>30.079412999999999</v>
      </c>
      <c r="AR65">
        <v>21.340319999999998</v>
      </c>
      <c r="AS65">
        <v>14.301494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42.53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1938.6297099999999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330.11783700000001</v>
      </c>
      <c r="L66">
        <v>347.03149000000002</v>
      </c>
      <c r="M66">
        <v>88.918000000000006</v>
      </c>
      <c r="N66">
        <v>56.627234999999999</v>
      </c>
      <c r="O66">
        <v>119.52282700000001</v>
      </c>
      <c r="P66">
        <v>100.03274999999999</v>
      </c>
      <c r="Q66">
        <v>19.315501999999999</v>
      </c>
      <c r="R66">
        <v>24.334053999999998</v>
      </c>
      <c r="S66">
        <v>25.506815</v>
      </c>
      <c r="T66">
        <v>0</v>
      </c>
      <c r="U66">
        <v>404.74120499999998</v>
      </c>
      <c r="V66">
        <v>13.43435</v>
      </c>
      <c r="W66">
        <v>42.236049999999999</v>
      </c>
      <c r="X66">
        <v>95.045609999999996</v>
      </c>
      <c r="Y66">
        <v>0</v>
      </c>
      <c r="Z66">
        <v>6.3023530000000001</v>
      </c>
      <c r="AA66">
        <v>0</v>
      </c>
      <c r="AB66">
        <v>0</v>
      </c>
      <c r="AC66">
        <v>0</v>
      </c>
      <c r="AD66">
        <v>0</v>
      </c>
      <c r="AE66">
        <v>15.92681</v>
      </c>
      <c r="AF66">
        <v>17.153441999999998</v>
      </c>
      <c r="AG66">
        <v>40.153435999999999</v>
      </c>
      <c r="AH66">
        <v>21.966612000000001</v>
      </c>
      <c r="AI66">
        <v>0</v>
      </c>
      <c r="AJ66">
        <v>0</v>
      </c>
      <c r="AK66">
        <v>25.388311999999999</v>
      </c>
      <c r="AL66">
        <v>12.91534</v>
      </c>
      <c r="AM66">
        <v>10.203688</v>
      </c>
      <c r="AN66">
        <v>0.75805500000000003</v>
      </c>
      <c r="AO66">
        <v>5.9671709999999996</v>
      </c>
      <c r="AP66">
        <v>11.761822</v>
      </c>
      <c r="AQ66">
        <v>30.079412999999999</v>
      </c>
      <c r="AR66">
        <v>21.340319999999998</v>
      </c>
      <c r="AS66">
        <v>14.301494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43.49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1963.901998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330.12214999999998</v>
      </c>
      <c r="L67">
        <v>347.03149000000002</v>
      </c>
      <c r="M67">
        <v>88.918000000000006</v>
      </c>
      <c r="N67">
        <v>56.627234999999999</v>
      </c>
      <c r="O67">
        <v>119.52282700000001</v>
      </c>
      <c r="P67">
        <v>100.03274999999999</v>
      </c>
      <c r="Q67">
        <v>19.315501999999999</v>
      </c>
      <c r="R67">
        <v>24.334053999999998</v>
      </c>
      <c r="S67">
        <v>25.506815</v>
      </c>
      <c r="T67">
        <v>0</v>
      </c>
      <c r="U67">
        <v>404.74120499999998</v>
      </c>
      <c r="V67">
        <v>13.43435</v>
      </c>
      <c r="W67">
        <v>42.236049999999999</v>
      </c>
      <c r="X67">
        <v>95.045609999999996</v>
      </c>
      <c r="Y67">
        <v>0</v>
      </c>
      <c r="Z67">
        <v>6.3023530000000001</v>
      </c>
      <c r="AA67">
        <v>0</v>
      </c>
      <c r="AB67">
        <v>0</v>
      </c>
      <c r="AC67">
        <v>0</v>
      </c>
      <c r="AD67">
        <v>8.8095510000000008</v>
      </c>
      <c r="AE67">
        <v>15.92681</v>
      </c>
      <c r="AF67">
        <v>17.153441999999998</v>
      </c>
      <c r="AG67">
        <v>40.153435999999999</v>
      </c>
      <c r="AH67">
        <v>21.966612000000001</v>
      </c>
      <c r="AI67">
        <v>0</v>
      </c>
      <c r="AJ67">
        <v>0</v>
      </c>
      <c r="AK67">
        <v>25.388311999999999</v>
      </c>
      <c r="AL67">
        <v>12.91534</v>
      </c>
      <c r="AM67">
        <v>10.203688</v>
      </c>
      <c r="AN67">
        <v>0.75805500000000003</v>
      </c>
      <c r="AO67">
        <v>5.9671709999999996</v>
      </c>
      <c r="AP67">
        <v>5.5713889999999999</v>
      </c>
      <c r="AQ67">
        <v>45.119120000000002</v>
      </c>
      <c r="AR67">
        <v>21.340319999999998</v>
      </c>
      <c r="AS67">
        <v>18.201900999999999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38.97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1980.945543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330.12214999999998</v>
      </c>
      <c r="L68">
        <v>347.03149000000002</v>
      </c>
      <c r="M68">
        <v>88.918000000000006</v>
      </c>
      <c r="N68">
        <v>56.627234999999999</v>
      </c>
      <c r="O68">
        <v>119.52282700000001</v>
      </c>
      <c r="P68">
        <v>100.03274999999999</v>
      </c>
      <c r="Q68">
        <v>19.315501999999999</v>
      </c>
      <c r="R68">
        <v>24.334053999999998</v>
      </c>
      <c r="S68">
        <v>25.506815</v>
      </c>
      <c r="T68">
        <v>0</v>
      </c>
      <c r="U68">
        <v>404.74120499999998</v>
      </c>
      <c r="V68">
        <v>13.43435</v>
      </c>
      <c r="W68">
        <v>42.236049999999999</v>
      </c>
      <c r="X68">
        <v>95.045609999999996</v>
      </c>
      <c r="Y68">
        <v>0</v>
      </c>
      <c r="Z68">
        <v>6.3023530000000001</v>
      </c>
      <c r="AA68">
        <v>0</v>
      </c>
      <c r="AB68">
        <v>0</v>
      </c>
      <c r="AC68">
        <v>0</v>
      </c>
      <c r="AD68">
        <v>8.8095510000000008</v>
      </c>
      <c r="AE68">
        <v>15.92681</v>
      </c>
      <c r="AF68">
        <v>17.153441999999998</v>
      </c>
      <c r="AG68">
        <v>40.153435999999999</v>
      </c>
      <c r="AH68">
        <v>21.966612000000001</v>
      </c>
      <c r="AI68">
        <v>0</v>
      </c>
      <c r="AJ68">
        <v>0</v>
      </c>
      <c r="AK68">
        <v>25.388311999999999</v>
      </c>
      <c r="AL68">
        <v>12.91534</v>
      </c>
      <c r="AM68">
        <v>10.203688</v>
      </c>
      <c r="AN68">
        <v>0.75805500000000003</v>
      </c>
      <c r="AO68">
        <v>5.9671709999999996</v>
      </c>
      <c r="AP68">
        <v>5.5713889999999999</v>
      </c>
      <c r="AQ68">
        <v>45.119120000000002</v>
      </c>
      <c r="AR68">
        <v>21.340319999999998</v>
      </c>
      <c r="AS68">
        <v>18.201900999999999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40.590000000000003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1982.5655429999999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330.12214999999998</v>
      </c>
      <c r="L69">
        <v>347.03149000000002</v>
      </c>
      <c r="M69">
        <v>88.918000000000006</v>
      </c>
      <c r="N69">
        <v>56.627234999999999</v>
      </c>
      <c r="O69">
        <v>119.52282700000001</v>
      </c>
      <c r="P69">
        <v>100.03274999999999</v>
      </c>
      <c r="Q69">
        <v>19.315501999999999</v>
      </c>
      <c r="R69">
        <v>24.334053999999998</v>
      </c>
      <c r="S69">
        <v>25.506815</v>
      </c>
      <c r="T69">
        <v>0</v>
      </c>
      <c r="U69">
        <v>404.74120499999998</v>
      </c>
      <c r="V69">
        <v>13.43435</v>
      </c>
      <c r="W69">
        <v>42.236049999999999</v>
      </c>
      <c r="X69">
        <v>95.045609999999996</v>
      </c>
      <c r="Y69">
        <v>0</v>
      </c>
      <c r="Z69">
        <v>0</v>
      </c>
      <c r="AA69">
        <v>0</v>
      </c>
      <c r="AB69">
        <v>11.5951</v>
      </c>
      <c r="AC69">
        <v>0</v>
      </c>
      <c r="AD69">
        <v>8.8095510000000008</v>
      </c>
      <c r="AE69">
        <v>15.92681</v>
      </c>
      <c r="AF69">
        <v>17.153441999999998</v>
      </c>
      <c r="AG69">
        <v>40.153435999999999</v>
      </c>
      <c r="AH69">
        <v>21.966612000000001</v>
      </c>
      <c r="AI69">
        <v>0</v>
      </c>
      <c r="AJ69">
        <v>0</v>
      </c>
      <c r="AK69">
        <v>25.388311999999999</v>
      </c>
      <c r="AL69">
        <v>12.91534</v>
      </c>
      <c r="AM69">
        <v>10.203688</v>
      </c>
      <c r="AN69">
        <v>0.75805500000000003</v>
      </c>
      <c r="AO69">
        <v>5.9671709999999996</v>
      </c>
      <c r="AP69">
        <v>5.5713889999999999</v>
      </c>
      <c r="AQ69">
        <v>45.119120000000002</v>
      </c>
      <c r="AR69">
        <v>21.340319999999998</v>
      </c>
      <c r="AS69">
        <v>18.201900999999999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38.659999999999997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1985.9282900000001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330.12214999999998</v>
      </c>
      <c r="L70">
        <v>347.03149000000002</v>
      </c>
      <c r="M70">
        <v>88.918000000000006</v>
      </c>
      <c r="N70">
        <v>56.627234999999999</v>
      </c>
      <c r="O70">
        <v>119.52282700000001</v>
      </c>
      <c r="P70">
        <v>100.03274999999999</v>
      </c>
      <c r="Q70">
        <v>19.315501999999999</v>
      </c>
      <c r="R70">
        <v>24.334053999999998</v>
      </c>
      <c r="S70">
        <v>25.506815</v>
      </c>
      <c r="T70">
        <v>0</v>
      </c>
      <c r="U70">
        <v>404.74120499999998</v>
      </c>
      <c r="V70">
        <v>13.43435</v>
      </c>
      <c r="W70">
        <v>42.236049999999999</v>
      </c>
      <c r="X70">
        <v>95.045609999999996</v>
      </c>
      <c r="Y70">
        <v>0</v>
      </c>
      <c r="Z70">
        <v>0</v>
      </c>
      <c r="AA70">
        <v>10.139745</v>
      </c>
      <c r="AB70">
        <v>11.5951</v>
      </c>
      <c r="AC70">
        <v>0</v>
      </c>
      <c r="AD70">
        <v>8.8095510000000008</v>
      </c>
      <c r="AE70">
        <v>15.92681</v>
      </c>
      <c r="AF70">
        <v>17.153441999999998</v>
      </c>
      <c r="AG70">
        <v>40.153435999999999</v>
      </c>
      <c r="AH70">
        <v>21.966612000000001</v>
      </c>
      <c r="AI70">
        <v>0</v>
      </c>
      <c r="AJ70">
        <v>0</v>
      </c>
      <c r="AK70">
        <v>25.388311999999999</v>
      </c>
      <c r="AL70">
        <v>12.91534</v>
      </c>
      <c r="AM70">
        <v>15.274611999999999</v>
      </c>
      <c r="AN70">
        <v>0.75805500000000003</v>
      </c>
      <c r="AO70">
        <v>5.9671709999999996</v>
      </c>
      <c r="AP70">
        <v>5.5713889999999999</v>
      </c>
      <c r="AQ70">
        <v>60.158825999999998</v>
      </c>
      <c r="AR70">
        <v>21.340319999999998</v>
      </c>
      <c r="AS70">
        <v>18.201900999999999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38.659999999999997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2016.1786649999999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330.12214999999998</v>
      </c>
      <c r="L71">
        <v>347.19842399999999</v>
      </c>
      <c r="M71">
        <v>88.918000000000006</v>
      </c>
      <c r="N71">
        <v>56.627234999999999</v>
      </c>
      <c r="O71">
        <v>119.52282700000001</v>
      </c>
      <c r="P71">
        <v>100.03274999999999</v>
      </c>
      <c r="Q71">
        <v>19.315501999999999</v>
      </c>
      <c r="R71">
        <v>24.334053999999998</v>
      </c>
      <c r="S71">
        <v>25.506815</v>
      </c>
      <c r="T71">
        <v>0</v>
      </c>
      <c r="U71">
        <v>404.74120499999998</v>
      </c>
      <c r="V71">
        <v>13.43435</v>
      </c>
      <c r="W71">
        <v>42.236049999999999</v>
      </c>
      <c r="X71">
        <v>95.045609999999996</v>
      </c>
      <c r="Y71">
        <v>0</v>
      </c>
      <c r="Z71">
        <v>0</v>
      </c>
      <c r="AA71">
        <v>12.873200000000001</v>
      </c>
      <c r="AB71">
        <v>11.5951</v>
      </c>
      <c r="AC71">
        <v>0</v>
      </c>
      <c r="AD71">
        <v>8.8095510000000008</v>
      </c>
      <c r="AE71">
        <v>15.92681</v>
      </c>
      <c r="AF71">
        <v>17.153441999999998</v>
      </c>
      <c r="AG71">
        <v>40.153435999999999</v>
      </c>
      <c r="AH71">
        <v>21.966612000000001</v>
      </c>
      <c r="AI71">
        <v>0</v>
      </c>
      <c r="AJ71">
        <v>0</v>
      </c>
      <c r="AK71">
        <v>25.388311999999999</v>
      </c>
      <c r="AL71">
        <v>12.91534</v>
      </c>
      <c r="AM71">
        <v>15.274611999999999</v>
      </c>
      <c r="AN71">
        <v>0.75805500000000003</v>
      </c>
      <c r="AO71">
        <v>5.9671709999999996</v>
      </c>
      <c r="AP71">
        <v>5.5713889999999999</v>
      </c>
      <c r="AQ71">
        <v>60.158825999999998</v>
      </c>
      <c r="AR71">
        <v>21.340319999999998</v>
      </c>
      <c r="AS71">
        <v>18.201900999999999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70.760000000000005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2051.1790539999997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330.12214999999998</v>
      </c>
      <c r="L72">
        <v>347.19842399999999</v>
      </c>
      <c r="M72">
        <v>88.918000000000006</v>
      </c>
      <c r="N72">
        <v>56.627234999999999</v>
      </c>
      <c r="O72">
        <v>119.52282700000001</v>
      </c>
      <c r="P72">
        <v>100.03274999999999</v>
      </c>
      <c r="Q72">
        <v>19.315501999999999</v>
      </c>
      <c r="R72">
        <v>24.334053999999998</v>
      </c>
      <c r="S72">
        <v>25.506815</v>
      </c>
      <c r="T72">
        <v>0</v>
      </c>
      <c r="U72">
        <v>404.74120499999998</v>
      </c>
      <c r="V72">
        <v>13.43435</v>
      </c>
      <c r="W72">
        <v>42.236049999999999</v>
      </c>
      <c r="X72">
        <v>95.045609999999996</v>
      </c>
      <c r="Y72">
        <v>0</v>
      </c>
      <c r="Z72">
        <v>0</v>
      </c>
      <c r="AA72">
        <v>27.157412999999998</v>
      </c>
      <c r="AB72">
        <v>11.5951</v>
      </c>
      <c r="AC72">
        <v>0</v>
      </c>
      <c r="AD72">
        <v>8.8095510000000008</v>
      </c>
      <c r="AE72">
        <v>15.92681</v>
      </c>
      <c r="AF72">
        <v>25.730163000000001</v>
      </c>
      <c r="AG72">
        <v>40.153435999999999</v>
      </c>
      <c r="AH72">
        <v>41.187398000000002</v>
      </c>
      <c r="AI72">
        <v>0</v>
      </c>
      <c r="AJ72">
        <v>0</v>
      </c>
      <c r="AK72">
        <v>25.388311999999999</v>
      </c>
      <c r="AL72">
        <v>12.91534</v>
      </c>
      <c r="AM72">
        <v>15.274611999999999</v>
      </c>
      <c r="AN72">
        <v>0.75805500000000003</v>
      </c>
      <c r="AO72">
        <v>5.9671709999999996</v>
      </c>
      <c r="AP72">
        <v>5.5713889999999999</v>
      </c>
      <c r="AQ72">
        <v>60.158825999999998</v>
      </c>
      <c r="AR72">
        <v>21.340319999999998</v>
      </c>
      <c r="AS72">
        <v>18.201900999999999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74.42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2096.9207739999997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330.12214999999998</v>
      </c>
      <c r="L73">
        <v>347.19842399999999</v>
      </c>
      <c r="M73">
        <v>88.918000000000006</v>
      </c>
      <c r="N73">
        <v>56.627234999999999</v>
      </c>
      <c r="O73">
        <v>119.52282700000001</v>
      </c>
      <c r="P73">
        <v>100.03274999999999</v>
      </c>
      <c r="Q73">
        <v>19.315501999999999</v>
      </c>
      <c r="R73">
        <v>24.334053999999998</v>
      </c>
      <c r="S73">
        <v>25.506815</v>
      </c>
      <c r="T73">
        <v>0</v>
      </c>
      <c r="U73">
        <v>404.74120499999998</v>
      </c>
      <c r="V73">
        <v>13.43435</v>
      </c>
      <c r="W73">
        <v>42.236049999999999</v>
      </c>
      <c r="X73">
        <v>95.045609999999996</v>
      </c>
      <c r="Y73">
        <v>0</v>
      </c>
      <c r="Z73">
        <v>0</v>
      </c>
      <c r="AA73">
        <v>27.157412999999998</v>
      </c>
      <c r="AB73">
        <v>11.5951</v>
      </c>
      <c r="AC73">
        <v>0</v>
      </c>
      <c r="AD73">
        <v>8.8095510000000008</v>
      </c>
      <c r="AE73">
        <v>15.92681</v>
      </c>
      <c r="AF73">
        <v>25.730163000000001</v>
      </c>
      <c r="AG73">
        <v>40.153435999999999</v>
      </c>
      <c r="AH73">
        <v>59.492908</v>
      </c>
      <c r="AI73">
        <v>3.0758860000000001</v>
      </c>
      <c r="AJ73">
        <v>0</v>
      </c>
      <c r="AK73">
        <v>25.388311999999999</v>
      </c>
      <c r="AL73">
        <v>12.91534</v>
      </c>
      <c r="AM73">
        <v>15.274611999999999</v>
      </c>
      <c r="AN73">
        <v>0.75805500000000003</v>
      </c>
      <c r="AO73">
        <v>5.9671709999999996</v>
      </c>
      <c r="AP73">
        <v>11.761822</v>
      </c>
      <c r="AQ73">
        <v>60.158825999999998</v>
      </c>
      <c r="AR73">
        <v>20.273304</v>
      </c>
      <c r="AS73">
        <v>18.201900999999999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74.42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2123.4255869999997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330.12214999999998</v>
      </c>
      <c r="L74">
        <v>347.19842399999999</v>
      </c>
      <c r="M74">
        <v>88.918000000000006</v>
      </c>
      <c r="N74">
        <v>56.627234999999999</v>
      </c>
      <c r="O74">
        <v>119.52282700000001</v>
      </c>
      <c r="P74">
        <v>100.03274999999999</v>
      </c>
      <c r="Q74">
        <v>19.315501999999999</v>
      </c>
      <c r="R74">
        <v>24.334053999999998</v>
      </c>
      <c r="S74">
        <v>25.506815</v>
      </c>
      <c r="T74">
        <v>0</v>
      </c>
      <c r="U74">
        <v>404.74120499999998</v>
      </c>
      <c r="V74">
        <v>13.43435</v>
      </c>
      <c r="W74">
        <v>42.236049999999999</v>
      </c>
      <c r="X74">
        <v>95.045609999999996</v>
      </c>
      <c r="Y74">
        <v>0</v>
      </c>
      <c r="Z74">
        <v>0</v>
      </c>
      <c r="AA74">
        <v>40.736119000000002</v>
      </c>
      <c r="AB74">
        <v>11.5951</v>
      </c>
      <c r="AC74">
        <v>0</v>
      </c>
      <c r="AD74">
        <v>17.619102000000002</v>
      </c>
      <c r="AE74">
        <v>31.853621</v>
      </c>
      <c r="AF74">
        <v>25.730163000000001</v>
      </c>
      <c r="AG74">
        <v>40.153435999999999</v>
      </c>
      <c r="AH74">
        <v>82.374795000000006</v>
      </c>
      <c r="AI74">
        <v>15.802673</v>
      </c>
      <c r="AJ74">
        <v>0</v>
      </c>
      <c r="AK74">
        <v>25.388311999999999</v>
      </c>
      <c r="AL74">
        <v>12.91534</v>
      </c>
      <c r="AM74">
        <v>15.274611999999999</v>
      </c>
      <c r="AN74">
        <v>0.75805500000000003</v>
      </c>
      <c r="AO74">
        <v>5.9671709999999996</v>
      </c>
      <c r="AP74">
        <v>11.761822</v>
      </c>
      <c r="AQ74">
        <v>60.158825999999998</v>
      </c>
      <c r="AR74">
        <v>20.273304</v>
      </c>
      <c r="AS74">
        <v>18.201900999999999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74.42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2197.3493289999992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330.12214999999998</v>
      </c>
      <c r="L75">
        <v>347.19842399999999</v>
      </c>
      <c r="M75">
        <v>88.918000000000006</v>
      </c>
      <c r="N75">
        <v>56.627234999999999</v>
      </c>
      <c r="O75">
        <v>119.52282700000001</v>
      </c>
      <c r="P75">
        <v>100.03274999999999</v>
      </c>
      <c r="Q75">
        <v>19.315501999999999</v>
      </c>
      <c r="R75">
        <v>24.334053999999998</v>
      </c>
      <c r="S75">
        <v>25.506815</v>
      </c>
      <c r="T75">
        <v>0</v>
      </c>
      <c r="U75">
        <v>404.74120499999998</v>
      </c>
      <c r="V75">
        <v>13.43435</v>
      </c>
      <c r="W75">
        <v>42.236049999999999</v>
      </c>
      <c r="X75">
        <v>95.045609999999996</v>
      </c>
      <c r="Y75">
        <v>0</v>
      </c>
      <c r="Z75">
        <v>0</v>
      </c>
      <c r="AA75">
        <v>40.736119000000002</v>
      </c>
      <c r="AB75">
        <v>25.380386999999999</v>
      </c>
      <c r="AC75">
        <v>9.3536319999999993</v>
      </c>
      <c r="AD75">
        <v>26.428653000000001</v>
      </c>
      <c r="AE75">
        <v>47.780431</v>
      </c>
      <c r="AF75">
        <v>25.730163000000001</v>
      </c>
      <c r="AG75">
        <v>40.153435999999999</v>
      </c>
      <c r="AH75">
        <v>100.680305</v>
      </c>
      <c r="AI75">
        <v>31.605346000000001</v>
      </c>
      <c r="AJ75">
        <v>0</v>
      </c>
      <c r="AK75">
        <v>25.388311999999999</v>
      </c>
      <c r="AL75">
        <v>12.91534</v>
      </c>
      <c r="AM75">
        <v>15.274611999999999</v>
      </c>
      <c r="AN75">
        <v>0.75805500000000003</v>
      </c>
      <c r="AO75">
        <v>5.9671709999999996</v>
      </c>
      <c r="AP75">
        <v>7.4285189999999997</v>
      </c>
      <c r="AQ75">
        <v>60.158825999999998</v>
      </c>
      <c r="AR75">
        <v>20.273304</v>
      </c>
      <c r="AS75">
        <v>18.201900999999999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77.319999999999993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2277.899488999999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330.12214999999998</v>
      </c>
      <c r="L76">
        <v>347.19842399999999</v>
      </c>
      <c r="M76">
        <v>88.918000000000006</v>
      </c>
      <c r="N76">
        <v>56.627234999999999</v>
      </c>
      <c r="O76">
        <v>119.52282700000001</v>
      </c>
      <c r="P76">
        <v>100.03274999999999</v>
      </c>
      <c r="Q76">
        <v>19.315501999999999</v>
      </c>
      <c r="R76">
        <v>24.334053999999998</v>
      </c>
      <c r="S76">
        <v>25.506815</v>
      </c>
      <c r="T76">
        <v>0</v>
      </c>
      <c r="U76">
        <v>404.74120499999998</v>
      </c>
      <c r="V76">
        <v>13.43435</v>
      </c>
      <c r="W76">
        <v>42.236049999999999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28.089203999999999</v>
      </c>
      <c r="AD76">
        <v>35.319915000000002</v>
      </c>
      <c r="AE76">
        <v>47.780431</v>
      </c>
      <c r="AF76">
        <v>28.58907</v>
      </c>
      <c r="AG76">
        <v>40.153435999999999</v>
      </c>
      <c r="AH76">
        <v>135.64382900000001</v>
      </c>
      <c r="AI76">
        <v>31.605346000000001</v>
      </c>
      <c r="AJ76">
        <v>0</v>
      </c>
      <c r="AK76">
        <v>25.388311999999999</v>
      </c>
      <c r="AL76">
        <v>12.91534</v>
      </c>
      <c r="AM76">
        <v>15.274611999999999</v>
      </c>
      <c r="AN76">
        <v>0.75805500000000003</v>
      </c>
      <c r="AO76">
        <v>5.9671709999999996</v>
      </c>
      <c r="AP76">
        <v>7.4285189999999997</v>
      </c>
      <c r="AQ76">
        <v>60.158825999999998</v>
      </c>
      <c r="AR76">
        <v>20.273304</v>
      </c>
      <c r="AS76">
        <v>18.201900999999999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77.319999999999993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2375.0619579999989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330.12214999999998</v>
      </c>
      <c r="L77">
        <v>347.19842399999999</v>
      </c>
      <c r="M77">
        <v>88.918000000000006</v>
      </c>
      <c r="N77">
        <v>56.627234999999999</v>
      </c>
      <c r="O77">
        <v>119.52282700000001</v>
      </c>
      <c r="P77">
        <v>100.03274999999999</v>
      </c>
      <c r="Q77">
        <v>19.315501999999999</v>
      </c>
      <c r="R77">
        <v>24.334053999999998</v>
      </c>
      <c r="S77">
        <v>25.506815</v>
      </c>
      <c r="T77">
        <v>0</v>
      </c>
      <c r="U77">
        <v>404.74120499999998</v>
      </c>
      <c r="V77">
        <v>13.43435</v>
      </c>
      <c r="W77">
        <v>42.236049999999999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28.089203999999999</v>
      </c>
      <c r="AD77">
        <v>35.319915000000002</v>
      </c>
      <c r="AE77">
        <v>47.780431</v>
      </c>
      <c r="AF77">
        <v>28.58907</v>
      </c>
      <c r="AG77">
        <v>40.153435999999999</v>
      </c>
      <c r="AH77">
        <v>135.64382900000001</v>
      </c>
      <c r="AI77">
        <v>31.605346000000001</v>
      </c>
      <c r="AJ77">
        <v>0</v>
      </c>
      <c r="AK77">
        <v>25.388311999999999</v>
      </c>
      <c r="AL77">
        <v>12.91534</v>
      </c>
      <c r="AM77">
        <v>15.274611999999999</v>
      </c>
      <c r="AN77">
        <v>0.75805500000000003</v>
      </c>
      <c r="AO77">
        <v>5.9671709999999996</v>
      </c>
      <c r="AP77">
        <v>7.4285189999999997</v>
      </c>
      <c r="AQ77">
        <v>60.158825999999998</v>
      </c>
      <c r="AR77">
        <v>20.273304</v>
      </c>
      <c r="AS77">
        <v>18.201900999999999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77.319999999999993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2375.0619579999989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330.12214999999998</v>
      </c>
      <c r="L78">
        <v>347.19842399999999</v>
      </c>
      <c r="M78">
        <v>88.918000000000006</v>
      </c>
      <c r="N78">
        <v>56.627234999999999</v>
      </c>
      <c r="O78">
        <v>119.52282700000001</v>
      </c>
      <c r="P78">
        <v>100.03274999999999</v>
      </c>
      <c r="Q78">
        <v>19.315501999999999</v>
      </c>
      <c r="R78">
        <v>24.334053999999998</v>
      </c>
      <c r="S78">
        <v>25.506815</v>
      </c>
      <c r="T78">
        <v>0</v>
      </c>
      <c r="U78">
        <v>404.74120499999998</v>
      </c>
      <c r="V78">
        <v>13.43435</v>
      </c>
      <c r="W78">
        <v>42.236049999999999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28.089203999999999</v>
      </c>
      <c r="AD78">
        <v>35.319915000000002</v>
      </c>
      <c r="AE78">
        <v>47.780431</v>
      </c>
      <c r="AF78">
        <v>28.58907</v>
      </c>
      <c r="AG78">
        <v>40.153435999999999</v>
      </c>
      <c r="AH78">
        <v>135.64382900000001</v>
      </c>
      <c r="AI78">
        <v>31.605346000000001</v>
      </c>
      <c r="AJ78">
        <v>0</v>
      </c>
      <c r="AK78">
        <v>25.388311999999999</v>
      </c>
      <c r="AL78">
        <v>12.91534</v>
      </c>
      <c r="AM78">
        <v>15.274611999999999</v>
      </c>
      <c r="AN78">
        <v>0.75805500000000003</v>
      </c>
      <c r="AO78">
        <v>5.9671709999999996</v>
      </c>
      <c r="AP78">
        <v>7.4285189999999997</v>
      </c>
      <c r="AQ78">
        <v>60.158825999999998</v>
      </c>
      <c r="AR78">
        <v>20.273304</v>
      </c>
      <c r="AS78">
        <v>18.201900999999999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77.319999999999993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2375.0619579999989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330.11783700000001</v>
      </c>
      <c r="L79">
        <v>347.03149000000002</v>
      </c>
      <c r="M79">
        <v>88.918000000000006</v>
      </c>
      <c r="N79">
        <v>56.627234999999999</v>
      </c>
      <c r="O79">
        <v>119.52282700000001</v>
      </c>
      <c r="P79">
        <v>100.03274999999999</v>
      </c>
      <c r="Q79">
        <v>19.315501999999999</v>
      </c>
      <c r="R79">
        <v>24.334053999999998</v>
      </c>
      <c r="S79">
        <v>25.506032000000001</v>
      </c>
      <c r="T79">
        <v>0</v>
      </c>
      <c r="U79">
        <v>404.74120499999998</v>
      </c>
      <c r="V79">
        <v>13.43435</v>
      </c>
      <c r="W79">
        <v>42.236049999999999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28.089203999999999</v>
      </c>
      <c r="AD79">
        <v>35.319915000000002</v>
      </c>
      <c r="AE79">
        <v>47.780431</v>
      </c>
      <c r="AF79">
        <v>28.58907</v>
      </c>
      <c r="AG79">
        <v>40.153435999999999</v>
      </c>
      <c r="AH79">
        <v>135.64382900000001</v>
      </c>
      <c r="AI79">
        <v>15.802673</v>
      </c>
      <c r="AJ79">
        <v>0</v>
      </c>
      <c r="AK79">
        <v>25.388311999999999</v>
      </c>
      <c r="AL79">
        <v>12.91534</v>
      </c>
      <c r="AM79">
        <v>15.274611999999999</v>
      </c>
      <c r="AN79">
        <v>0.75805500000000003</v>
      </c>
      <c r="AO79">
        <v>5.9671709999999996</v>
      </c>
      <c r="AP79">
        <v>7.4285189999999997</v>
      </c>
      <c r="AQ79">
        <v>60.158825999999998</v>
      </c>
      <c r="AR79">
        <v>20.273304</v>
      </c>
      <c r="AS79">
        <v>15.60163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77.319999999999993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2356.4869839999997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330.11783700000001</v>
      </c>
      <c r="L80">
        <v>347.03149000000002</v>
      </c>
      <c r="M80">
        <v>88.918000000000006</v>
      </c>
      <c r="N80">
        <v>56.627234999999999</v>
      </c>
      <c r="O80">
        <v>119.52282700000001</v>
      </c>
      <c r="P80">
        <v>100.03274999999999</v>
      </c>
      <c r="Q80">
        <v>19.315501999999999</v>
      </c>
      <c r="R80">
        <v>24.334053999999998</v>
      </c>
      <c r="S80">
        <v>25.506032000000001</v>
      </c>
      <c r="T80">
        <v>0</v>
      </c>
      <c r="U80">
        <v>404.74120499999998</v>
      </c>
      <c r="V80">
        <v>13.43435</v>
      </c>
      <c r="W80">
        <v>42.236049999999999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28.089203999999999</v>
      </c>
      <c r="AD80">
        <v>35.319915000000002</v>
      </c>
      <c r="AE80">
        <v>47.780431</v>
      </c>
      <c r="AF80">
        <v>28.58907</v>
      </c>
      <c r="AG80">
        <v>40.153435999999999</v>
      </c>
      <c r="AH80">
        <v>135.64382900000001</v>
      </c>
      <c r="AI80">
        <v>0</v>
      </c>
      <c r="AJ80">
        <v>0</v>
      </c>
      <c r="AK80">
        <v>25.388311999999999</v>
      </c>
      <c r="AL80">
        <v>38.746017999999999</v>
      </c>
      <c r="AM80">
        <v>15.274611999999999</v>
      </c>
      <c r="AN80">
        <v>0.75805500000000003</v>
      </c>
      <c r="AO80">
        <v>5.9671709999999996</v>
      </c>
      <c r="AP80">
        <v>7.4285189999999997</v>
      </c>
      <c r="AQ80">
        <v>60.158825999999998</v>
      </c>
      <c r="AR80">
        <v>20.273304</v>
      </c>
      <c r="AS80">
        <v>15.60163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77.319999999999993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2366.5149889999993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330.11783700000001</v>
      </c>
      <c r="L81">
        <v>347.03149000000002</v>
      </c>
      <c r="M81">
        <v>88.918000000000006</v>
      </c>
      <c r="N81">
        <v>56.627234999999999</v>
      </c>
      <c r="O81">
        <v>119.52282700000001</v>
      </c>
      <c r="P81">
        <v>100.03274999999999</v>
      </c>
      <c r="Q81">
        <v>19.315501999999999</v>
      </c>
      <c r="R81">
        <v>24.334053999999998</v>
      </c>
      <c r="S81">
        <v>25.506032000000001</v>
      </c>
      <c r="T81">
        <v>0</v>
      </c>
      <c r="U81">
        <v>404.74120499999998</v>
      </c>
      <c r="V81">
        <v>13.43435</v>
      </c>
      <c r="W81">
        <v>42.236049999999999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28.089203999999999</v>
      </c>
      <c r="AD81">
        <v>35.319915000000002</v>
      </c>
      <c r="AE81">
        <v>47.780431</v>
      </c>
      <c r="AF81">
        <v>28.58907</v>
      </c>
      <c r="AG81">
        <v>40.153435999999999</v>
      </c>
      <c r="AH81">
        <v>135.64382900000001</v>
      </c>
      <c r="AI81">
        <v>0</v>
      </c>
      <c r="AJ81">
        <v>0</v>
      </c>
      <c r="AK81">
        <v>25.388311999999999</v>
      </c>
      <c r="AL81">
        <v>67.384379999999993</v>
      </c>
      <c r="AM81">
        <v>15.274611999999999</v>
      </c>
      <c r="AN81">
        <v>0.75805500000000003</v>
      </c>
      <c r="AO81">
        <v>4.2622650000000002</v>
      </c>
      <c r="AP81">
        <v>7.4285189999999997</v>
      </c>
      <c r="AQ81">
        <v>60.158825999999998</v>
      </c>
      <c r="AR81">
        <v>42.680639999999997</v>
      </c>
      <c r="AS81">
        <v>15.60163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77.319999999999993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2415.8557809999998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330.11783700000001</v>
      </c>
      <c r="L82">
        <v>347.03149000000002</v>
      </c>
      <c r="M82">
        <v>88.918000000000006</v>
      </c>
      <c r="N82">
        <v>56.627234999999999</v>
      </c>
      <c r="O82">
        <v>119.52282700000001</v>
      </c>
      <c r="P82">
        <v>100.03274999999999</v>
      </c>
      <c r="Q82">
        <v>19.315501999999999</v>
      </c>
      <c r="R82">
        <v>24.334053999999998</v>
      </c>
      <c r="S82">
        <v>25.506032000000001</v>
      </c>
      <c r="T82">
        <v>0</v>
      </c>
      <c r="U82">
        <v>404.74120499999998</v>
      </c>
      <c r="V82">
        <v>13.43435</v>
      </c>
      <c r="W82">
        <v>42.236049999999999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28.089203999999999</v>
      </c>
      <c r="AD82">
        <v>35.319915000000002</v>
      </c>
      <c r="AE82">
        <v>47.780431</v>
      </c>
      <c r="AF82">
        <v>28.58907</v>
      </c>
      <c r="AG82">
        <v>40.153435999999999</v>
      </c>
      <c r="AH82">
        <v>135.64382900000001</v>
      </c>
      <c r="AI82">
        <v>0</v>
      </c>
      <c r="AJ82">
        <v>0</v>
      </c>
      <c r="AK82">
        <v>25.388311999999999</v>
      </c>
      <c r="AL82">
        <v>67.384379999999993</v>
      </c>
      <c r="AM82">
        <v>15.274611999999999</v>
      </c>
      <c r="AN82">
        <v>0.75805500000000003</v>
      </c>
      <c r="AO82">
        <v>4.2622650000000002</v>
      </c>
      <c r="AP82">
        <v>7.4285189999999997</v>
      </c>
      <c r="AQ82">
        <v>60.158825999999998</v>
      </c>
      <c r="AR82">
        <v>42.680639999999997</v>
      </c>
      <c r="AS82">
        <v>15.60163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77.319999999999993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2403.2510739999998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330.11783700000001</v>
      </c>
      <c r="L83">
        <v>347.03149000000002</v>
      </c>
      <c r="M83">
        <v>88.918000000000006</v>
      </c>
      <c r="N83">
        <v>56.627234999999999</v>
      </c>
      <c r="O83">
        <v>119.52282700000001</v>
      </c>
      <c r="P83">
        <v>100.03274999999999</v>
      </c>
      <c r="Q83">
        <v>19.315501999999999</v>
      </c>
      <c r="R83">
        <v>24.334053999999998</v>
      </c>
      <c r="S83">
        <v>25.506032000000001</v>
      </c>
      <c r="T83">
        <v>0</v>
      </c>
      <c r="U83">
        <v>404.74120499999998</v>
      </c>
      <c r="V83">
        <v>13.43435</v>
      </c>
      <c r="W83">
        <v>42.236049999999999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28.089203999999999</v>
      </c>
      <c r="AD83">
        <v>35.319915000000002</v>
      </c>
      <c r="AE83">
        <v>47.780431</v>
      </c>
      <c r="AF83">
        <v>28.58907</v>
      </c>
      <c r="AG83">
        <v>40.153435999999999</v>
      </c>
      <c r="AH83">
        <v>135.64382900000001</v>
      </c>
      <c r="AI83">
        <v>0</v>
      </c>
      <c r="AJ83">
        <v>0</v>
      </c>
      <c r="AK83">
        <v>25.388311999999999</v>
      </c>
      <c r="AL83">
        <v>67.384379999999993</v>
      </c>
      <c r="AM83">
        <v>15.274611999999999</v>
      </c>
      <c r="AN83">
        <v>0.75805500000000003</v>
      </c>
      <c r="AO83">
        <v>4.2622650000000002</v>
      </c>
      <c r="AP83">
        <v>7.4285189999999997</v>
      </c>
      <c r="AQ83">
        <v>60.158825999999998</v>
      </c>
      <c r="AR83">
        <v>16.005240000000001</v>
      </c>
      <c r="AS83">
        <v>15.60163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77.319999999999993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2376.5756739999997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330.11783700000001</v>
      </c>
      <c r="L84">
        <v>347.03149000000002</v>
      </c>
      <c r="M84">
        <v>88.918000000000006</v>
      </c>
      <c r="N84">
        <v>56.627234999999999</v>
      </c>
      <c r="O84">
        <v>119.52282700000001</v>
      </c>
      <c r="P84">
        <v>100.03274999999999</v>
      </c>
      <c r="Q84">
        <v>19.315501999999999</v>
      </c>
      <c r="R84">
        <v>24.334053999999998</v>
      </c>
      <c r="S84">
        <v>25.506032000000001</v>
      </c>
      <c r="T84">
        <v>0</v>
      </c>
      <c r="U84">
        <v>404.74120499999998</v>
      </c>
      <c r="V84">
        <v>13.43435</v>
      </c>
      <c r="W84">
        <v>42.236049999999999</v>
      </c>
      <c r="X84">
        <v>95.045609999999996</v>
      </c>
      <c r="Y84">
        <v>0</v>
      </c>
      <c r="Z84">
        <v>0</v>
      </c>
      <c r="AA84">
        <v>27.157412999999998</v>
      </c>
      <c r="AB84">
        <v>38.186531000000002</v>
      </c>
      <c r="AC84">
        <v>9.3536319999999993</v>
      </c>
      <c r="AD84">
        <v>26.428653000000001</v>
      </c>
      <c r="AE84">
        <v>31.744499000000001</v>
      </c>
      <c r="AF84">
        <v>17.153441999999998</v>
      </c>
      <c r="AG84">
        <v>40.153435999999999</v>
      </c>
      <c r="AH84">
        <v>100.680305</v>
      </c>
      <c r="AI84">
        <v>0</v>
      </c>
      <c r="AJ84">
        <v>0</v>
      </c>
      <c r="AK84">
        <v>25.388311999999999</v>
      </c>
      <c r="AL84">
        <v>67.384379999999993</v>
      </c>
      <c r="AM84">
        <v>15.274611999999999</v>
      </c>
      <c r="AN84">
        <v>0.75805500000000003</v>
      </c>
      <c r="AO84">
        <v>4.2622650000000002</v>
      </c>
      <c r="AP84">
        <v>7.4285189999999997</v>
      </c>
      <c r="AQ84">
        <v>60.158825999999998</v>
      </c>
      <c r="AR84">
        <v>16.005240000000001</v>
      </c>
      <c r="AS84">
        <v>15.60163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77.319999999999993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2266.632697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330.11783700000001</v>
      </c>
      <c r="L85">
        <v>347.03149000000002</v>
      </c>
      <c r="M85">
        <v>88.918000000000006</v>
      </c>
      <c r="N85">
        <v>56.627234999999999</v>
      </c>
      <c r="O85">
        <v>119.52282700000001</v>
      </c>
      <c r="P85">
        <v>100.03274999999999</v>
      </c>
      <c r="Q85">
        <v>19.315501999999999</v>
      </c>
      <c r="R85">
        <v>24.334053999999998</v>
      </c>
      <c r="S85">
        <v>25.506032000000001</v>
      </c>
      <c r="T85">
        <v>0</v>
      </c>
      <c r="U85">
        <v>404.74120499999998</v>
      </c>
      <c r="V85">
        <v>13.43435</v>
      </c>
      <c r="W85">
        <v>42.236049999999999</v>
      </c>
      <c r="X85">
        <v>95.045609999999996</v>
      </c>
      <c r="Y85">
        <v>0</v>
      </c>
      <c r="Z85">
        <v>0</v>
      </c>
      <c r="AA85">
        <v>27.157412999999998</v>
      </c>
      <c r="AB85">
        <v>25.457687</v>
      </c>
      <c r="AC85">
        <v>0</v>
      </c>
      <c r="AD85">
        <v>17.619102000000002</v>
      </c>
      <c r="AE85">
        <v>31.744499000000001</v>
      </c>
      <c r="AF85">
        <v>17.153441999999998</v>
      </c>
      <c r="AG85">
        <v>40.153435999999999</v>
      </c>
      <c r="AH85">
        <v>82.374795000000006</v>
      </c>
      <c r="AI85">
        <v>0</v>
      </c>
      <c r="AJ85">
        <v>0</v>
      </c>
      <c r="AK85">
        <v>25.388311999999999</v>
      </c>
      <c r="AL85">
        <v>25.830679</v>
      </c>
      <c r="AM85">
        <v>15.274611999999999</v>
      </c>
      <c r="AN85">
        <v>0.75805500000000003</v>
      </c>
      <c r="AO85">
        <v>4.2622650000000002</v>
      </c>
      <c r="AP85">
        <v>7.4285189999999997</v>
      </c>
      <c r="AQ85">
        <v>60.158825999999998</v>
      </c>
      <c r="AR85">
        <v>16.005240000000001</v>
      </c>
      <c r="AS85">
        <v>15.60163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77.319999999999993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2175.8814590000002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330.11783700000001</v>
      </c>
      <c r="L86">
        <v>347.03149000000002</v>
      </c>
      <c r="M86">
        <v>88.918000000000006</v>
      </c>
      <c r="N86">
        <v>56.627234999999999</v>
      </c>
      <c r="O86">
        <v>119.52282700000001</v>
      </c>
      <c r="P86">
        <v>100.03274999999999</v>
      </c>
      <c r="Q86">
        <v>19.315501999999999</v>
      </c>
      <c r="R86">
        <v>24.334053999999998</v>
      </c>
      <c r="S86">
        <v>25.506032000000001</v>
      </c>
      <c r="T86">
        <v>0</v>
      </c>
      <c r="U86">
        <v>404.74120499999998</v>
      </c>
      <c r="V86">
        <v>13.43435</v>
      </c>
      <c r="W86">
        <v>42.236049999999999</v>
      </c>
      <c r="X86">
        <v>95.045609999999996</v>
      </c>
      <c r="Y86">
        <v>0</v>
      </c>
      <c r="Z86">
        <v>0</v>
      </c>
      <c r="AA86">
        <v>27.157412999999998</v>
      </c>
      <c r="AB86">
        <v>12.625776</v>
      </c>
      <c r="AC86">
        <v>0</v>
      </c>
      <c r="AD86">
        <v>17.619102000000002</v>
      </c>
      <c r="AE86">
        <v>31.744499000000001</v>
      </c>
      <c r="AF86">
        <v>17.153441999999998</v>
      </c>
      <c r="AG86">
        <v>40.153435999999999</v>
      </c>
      <c r="AH86">
        <v>59.492908</v>
      </c>
      <c r="AI86">
        <v>0</v>
      </c>
      <c r="AJ86">
        <v>0</v>
      </c>
      <c r="AK86">
        <v>25.388311999999999</v>
      </c>
      <c r="AL86">
        <v>12.91534</v>
      </c>
      <c r="AM86">
        <v>15.274611999999999</v>
      </c>
      <c r="AN86">
        <v>0.75805500000000003</v>
      </c>
      <c r="AO86">
        <v>4.2622650000000002</v>
      </c>
      <c r="AP86">
        <v>7.4285189999999997</v>
      </c>
      <c r="AQ86">
        <v>60.158825999999998</v>
      </c>
      <c r="AR86">
        <v>16.005240000000001</v>
      </c>
      <c r="AS86">
        <v>15.60163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77.319999999999993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2127.2523220000003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330.11783700000001</v>
      </c>
      <c r="L87">
        <v>328.78754600000002</v>
      </c>
      <c r="M87">
        <v>88.918000000000006</v>
      </c>
      <c r="N87">
        <v>56.627234999999999</v>
      </c>
      <c r="O87">
        <v>119.52282700000001</v>
      </c>
      <c r="P87">
        <v>100.03274999999999</v>
      </c>
      <c r="Q87">
        <v>16.504106</v>
      </c>
      <c r="R87">
        <v>24.334053999999998</v>
      </c>
      <c r="S87">
        <v>24.425736000000001</v>
      </c>
      <c r="T87">
        <v>0</v>
      </c>
      <c r="U87">
        <v>404.74120499999998</v>
      </c>
      <c r="V87">
        <v>13.43435</v>
      </c>
      <c r="W87">
        <v>42.236049999999999</v>
      </c>
      <c r="X87">
        <v>95.045609999999996</v>
      </c>
      <c r="Y87">
        <v>0</v>
      </c>
      <c r="Z87">
        <v>0</v>
      </c>
      <c r="AA87">
        <v>13.514570000000001</v>
      </c>
      <c r="AB87">
        <v>12.625776</v>
      </c>
      <c r="AC87">
        <v>0</v>
      </c>
      <c r="AD87">
        <v>17.619102000000002</v>
      </c>
      <c r="AE87">
        <v>31.744499000000001</v>
      </c>
      <c r="AF87">
        <v>17.153441999999998</v>
      </c>
      <c r="AG87">
        <v>40.153435999999999</v>
      </c>
      <c r="AH87">
        <v>41.187398000000002</v>
      </c>
      <c r="AI87">
        <v>0</v>
      </c>
      <c r="AJ87">
        <v>0</v>
      </c>
      <c r="AK87">
        <v>25.388311999999999</v>
      </c>
      <c r="AL87">
        <v>12.91534</v>
      </c>
      <c r="AM87">
        <v>15.274611999999999</v>
      </c>
      <c r="AN87">
        <v>0.75805500000000003</v>
      </c>
      <c r="AO87">
        <v>4.2622650000000002</v>
      </c>
      <c r="AP87">
        <v>7.4285189999999997</v>
      </c>
      <c r="AQ87">
        <v>60.158825999999998</v>
      </c>
      <c r="AR87">
        <v>16.005240000000001</v>
      </c>
      <c r="AS87">
        <v>15.60163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77.319999999999993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2073.1683330000005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330.11783700000001</v>
      </c>
      <c r="L88">
        <v>328.78754600000002</v>
      </c>
      <c r="M88">
        <v>88.918000000000006</v>
      </c>
      <c r="N88">
        <v>56.627234999999999</v>
      </c>
      <c r="O88">
        <v>119.52282700000001</v>
      </c>
      <c r="P88">
        <v>100.03274999999999</v>
      </c>
      <c r="Q88">
        <v>16.345931</v>
      </c>
      <c r="R88">
        <v>24.334053999999998</v>
      </c>
      <c r="S88">
        <v>22.364808</v>
      </c>
      <c r="T88">
        <v>0</v>
      </c>
      <c r="U88">
        <v>404.74120499999998</v>
      </c>
      <c r="V88">
        <v>13.43435</v>
      </c>
      <c r="W88">
        <v>42.236049999999999</v>
      </c>
      <c r="X88">
        <v>95.045609999999996</v>
      </c>
      <c r="Y88">
        <v>0</v>
      </c>
      <c r="Z88">
        <v>0</v>
      </c>
      <c r="AA88">
        <v>13.514570000000001</v>
      </c>
      <c r="AB88">
        <v>12.625776</v>
      </c>
      <c r="AC88">
        <v>0</v>
      </c>
      <c r="AD88">
        <v>17.619102000000002</v>
      </c>
      <c r="AE88">
        <v>31.744499000000001</v>
      </c>
      <c r="AF88">
        <v>17.153441999999998</v>
      </c>
      <c r="AG88">
        <v>40.153435999999999</v>
      </c>
      <c r="AH88">
        <v>21.051335999999999</v>
      </c>
      <c r="AI88">
        <v>0</v>
      </c>
      <c r="AJ88">
        <v>0</v>
      </c>
      <c r="AK88">
        <v>25.388311999999999</v>
      </c>
      <c r="AL88">
        <v>12.91534</v>
      </c>
      <c r="AM88">
        <v>15.274611999999999</v>
      </c>
      <c r="AN88">
        <v>0.75805500000000003</v>
      </c>
      <c r="AO88">
        <v>4.2622650000000002</v>
      </c>
      <c r="AP88">
        <v>7.4285189999999997</v>
      </c>
      <c r="AQ88">
        <v>60.158825999999998</v>
      </c>
      <c r="AR88">
        <v>16.005240000000001</v>
      </c>
      <c r="AS88">
        <v>15.60163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77.319999999999993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2050.8131680000006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330.11783700000001</v>
      </c>
      <c r="L89">
        <v>328.78754600000002</v>
      </c>
      <c r="M89">
        <v>88.918000000000006</v>
      </c>
      <c r="N89">
        <v>56.627234999999999</v>
      </c>
      <c r="O89">
        <v>119.52282700000001</v>
      </c>
      <c r="P89">
        <v>100.03274999999999</v>
      </c>
      <c r="Q89">
        <v>16.345931</v>
      </c>
      <c r="R89">
        <v>24.334053999999998</v>
      </c>
      <c r="S89">
        <v>21.926985999999999</v>
      </c>
      <c r="T89">
        <v>0</v>
      </c>
      <c r="U89">
        <v>404.74120499999998</v>
      </c>
      <c r="V89">
        <v>13.43435</v>
      </c>
      <c r="W89">
        <v>42.236049999999999</v>
      </c>
      <c r="X89">
        <v>95.045609999999996</v>
      </c>
      <c r="Y89">
        <v>0</v>
      </c>
      <c r="Z89">
        <v>0</v>
      </c>
      <c r="AA89">
        <v>13.514570000000001</v>
      </c>
      <c r="AB89">
        <v>12.625776</v>
      </c>
      <c r="AC89">
        <v>0</v>
      </c>
      <c r="AD89">
        <v>7.9158280000000003</v>
      </c>
      <c r="AE89">
        <v>31.744499000000001</v>
      </c>
      <c r="AF89">
        <v>17.153441999999998</v>
      </c>
      <c r="AG89">
        <v>40.153435999999999</v>
      </c>
      <c r="AH89">
        <v>21.051335999999999</v>
      </c>
      <c r="AI89">
        <v>0</v>
      </c>
      <c r="AJ89">
        <v>0</v>
      </c>
      <c r="AK89">
        <v>25.388311999999999</v>
      </c>
      <c r="AL89">
        <v>12.91534</v>
      </c>
      <c r="AM89">
        <v>10.203688</v>
      </c>
      <c r="AN89">
        <v>0.75805500000000003</v>
      </c>
      <c r="AO89">
        <v>4.2622650000000002</v>
      </c>
      <c r="AP89">
        <v>7.4285189999999997</v>
      </c>
      <c r="AQ89">
        <v>58.027693999999997</v>
      </c>
      <c r="AR89">
        <v>42.680639999999997</v>
      </c>
      <c r="AS89">
        <v>15.60163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77.319999999999993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2060.1454160000003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330.11783700000001</v>
      </c>
      <c r="L90">
        <v>328.78754600000002</v>
      </c>
      <c r="M90">
        <v>88.918000000000006</v>
      </c>
      <c r="N90">
        <v>56.627234999999999</v>
      </c>
      <c r="O90">
        <v>119.52282700000001</v>
      </c>
      <c r="P90">
        <v>100.03274999999999</v>
      </c>
      <c r="Q90">
        <v>16.345931</v>
      </c>
      <c r="R90">
        <v>24.334053999999998</v>
      </c>
      <c r="S90">
        <v>21.926985999999999</v>
      </c>
      <c r="T90">
        <v>0</v>
      </c>
      <c r="U90">
        <v>404.74120499999998</v>
      </c>
      <c r="V90">
        <v>13.43435</v>
      </c>
      <c r="W90">
        <v>42.236049999999999</v>
      </c>
      <c r="X90">
        <v>95.045609999999996</v>
      </c>
      <c r="Y90">
        <v>0</v>
      </c>
      <c r="Z90">
        <v>0</v>
      </c>
      <c r="AA90">
        <v>13.514570000000001</v>
      </c>
      <c r="AB90">
        <v>12.625776</v>
      </c>
      <c r="AC90">
        <v>0</v>
      </c>
      <c r="AD90">
        <v>1.2767459999999999</v>
      </c>
      <c r="AE90">
        <v>31.744499000000001</v>
      </c>
      <c r="AF90">
        <v>17.153441999999998</v>
      </c>
      <c r="AG90">
        <v>40.153435999999999</v>
      </c>
      <c r="AH90">
        <v>21.051335999999999</v>
      </c>
      <c r="AI90">
        <v>0</v>
      </c>
      <c r="AJ90">
        <v>0</v>
      </c>
      <c r="AK90">
        <v>25.388311999999999</v>
      </c>
      <c r="AL90">
        <v>12.91534</v>
      </c>
      <c r="AM90">
        <v>10.203688</v>
      </c>
      <c r="AN90">
        <v>0.75805500000000003</v>
      </c>
      <c r="AO90">
        <v>4.2622650000000002</v>
      </c>
      <c r="AP90">
        <v>7.4285189999999997</v>
      </c>
      <c r="AQ90">
        <v>45.058230000000002</v>
      </c>
      <c r="AR90">
        <v>42.680639999999997</v>
      </c>
      <c r="AS90">
        <v>15.60163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77.319999999999993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2040.5368700000004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329.96377699999999</v>
      </c>
      <c r="L91">
        <v>328.78754600000002</v>
      </c>
      <c r="M91">
        <v>88.918000000000006</v>
      </c>
      <c r="N91">
        <v>56.627234999999999</v>
      </c>
      <c r="O91">
        <v>119.52282700000001</v>
      </c>
      <c r="P91">
        <v>100.03274999999999</v>
      </c>
      <c r="Q91">
        <v>16.343128</v>
      </c>
      <c r="R91">
        <v>24.089818999999999</v>
      </c>
      <c r="S91">
        <v>21.926985999999999</v>
      </c>
      <c r="T91">
        <v>0</v>
      </c>
      <c r="U91">
        <v>404.74120499999998</v>
      </c>
      <c r="V91">
        <v>13.294691</v>
      </c>
      <c r="W91">
        <v>41.803831000000002</v>
      </c>
      <c r="X91">
        <v>94.068768000000006</v>
      </c>
      <c r="Y91">
        <v>0</v>
      </c>
      <c r="Z91">
        <v>0</v>
      </c>
      <c r="AA91">
        <v>0</v>
      </c>
      <c r="AB91">
        <v>12.625776</v>
      </c>
      <c r="AC91">
        <v>0</v>
      </c>
      <c r="AD91">
        <v>1.2767459999999999</v>
      </c>
      <c r="AE91">
        <v>31.744499000000001</v>
      </c>
      <c r="AF91">
        <v>17.153441999999998</v>
      </c>
      <c r="AG91">
        <v>40.153435999999999</v>
      </c>
      <c r="AH91">
        <v>21.051335999999999</v>
      </c>
      <c r="AI91">
        <v>0</v>
      </c>
      <c r="AJ91">
        <v>0</v>
      </c>
      <c r="AK91">
        <v>25.388311999999999</v>
      </c>
      <c r="AL91">
        <v>12.91534</v>
      </c>
      <c r="AM91">
        <v>10.203688</v>
      </c>
      <c r="AN91">
        <v>0.75805500000000003</v>
      </c>
      <c r="AO91">
        <v>4.2622650000000002</v>
      </c>
      <c r="AP91">
        <v>7.4285189999999997</v>
      </c>
      <c r="AQ91">
        <v>45.058230000000002</v>
      </c>
      <c r="AR91">
        <v>16.005240000000001</v>
      </c>
      <c r="AS91">
        <v>15.60163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67.66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1988.7370820000006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329.96377699999999</v>
      </c>
      <c r="L92">
        <v>328.78754600000002</v>
      </c>
      <c r="M92">
        <v>88.918000000000006</v>
      </c>
      <c r="N92">
        <v>56.627234999999999</v>
      </c>
      <c r="O92">
        <v>119.52282700000001</v>
      </c>
      <c r="P92">
        <v>100.03274999999999</v>
      </c>
      <c r="Q92">
        <v>16.343128</v>
      </c>
      <c r="R92">
        <v>24.089818999999999</v>
      </c>
      <c r="S92">
        <v>21.926985999999999</v>
      </c>
      <c r="T92">
        <v>0</v>
      </c>
      <c r="U92">
        <v>404.74120499999998</v>
      </c>
      <c r="V92">
        <v>13.294691</v>
      </c>
      <c r="W92">
        <v>41.803831000000002</v>
      </c>
      <c r="X92">
        <v>94.068768000000006</v>
      </c>
      <c r="Y92">
        <v>0</v>
      </c>
      <c r="Z92">
        <v>0</v>
      </c>
      <c r="AA92">
        <v>0</v>
      </c>
      <c r="AB92">
        <v>12.625776</v>
      </c>
      <c r="AC92">
        <v>0</v>
      </c>
      <c r="AD92">
        <v>1.2767459999999999</v>
      </c>
      <c r="AE92">
        <v>31.744499000000001</v>
      </c>
      <c r="AF92">
        <v>17.153441999999998</v>
      </c>
      <c r="AG92">
        <v>40.153435999999999</v>
      </c>
      <c r="AH92">
        <v>21.051335999999999</v>
      </c>
      <c r="AI92">
        <v>0</v>
      </c>
      <c r="AJ92">
        <v>0</v>
      </c>
      <c r="AK92">
        <v>25.388311999999999</v>
      </c>
      <c r="AL92">
        <v>12.91534</v>
      </c>
      <c r="AM92">
        <v>10.203688</v>
      </c>
      <c r="AN92">
        <v>0.75805500000000003</v>
      </c>
      <c r="AO92">
        <v>4.2622650000000002</v>
      </c>
      <c r="AP92">
        <v>7.4285189999999997</v>
      </c>
      <c r="AQ92">
        <v>45.058230000000002</v>
      </c>
      <c r="AR92">
        <v>16.005240000000001</v>
      </c>
      <c r="AS92">
        <v>15.60163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67.66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1988.7370820000006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325.59519699999998</v>
      </c>
      <c r="L93">
        <v>328.78754600000002</v>
      </c>
      <c r="M93">
        <v>88.918000000000006</v>
      </c>
      <c r="N93">
        <v>56.627234999999999</v>
      </c>
      <c r="O93">
        <v>119.52282700000001</v>
      </c>
      <c r="P93">
        <v>100.03274999999999</v>
      </c>
      <c r="Q93">
        <v>10.418483</v>
      </c>
      <c r="R93">
        <v>16.870063999999999</v>
      </c>
      <c r="S93">
        <v>14.101718</v>
      </c>
      <c r="T93">
        <v>0</v>
      </c>
      <c r="U93">
        <v>404.74120499999998</v>
      </c>
      <c r="V93">
        <v>9.3127110000000002</v>
      </c>
      <c r="W93">
        <v>31.210991</v>
      </c>
      <c r="X93">
        <v>75.550628000000003</v>
      </c>
      <c r="Y93">
        <v>0</v>
      </c>
      <c r="Z93">
        <v>0</v>
      </c>
      <c r="AA93">
        <v>0</v>
      </c>
      <c r="AB93">
        <v>12.625776</v>
      </c>
      <c r="AC93">
        <v>0</v>
      </c>
      <c r="AD93">
        <v>1.2767459999999999</v>
      </c>
      <c r="AE93">
        <v>31.744499000000001</v>
      </c>
      <c r="AF93">
        <v>17.153441999999998</v>
      </c>
      <c r="AG93">
        <v>40.153435999999999</v>
      </c>
      <c r="AH93">
        <v>21.051335999999999</v>
      </c>
      <c r="AI93">
        <v>0</v>
      </c>
      <c r="AJ93">
        <v>0</v>
      </c>
      <c r="AK93">
        <v>25.388311999999999</v>
      </c>
      <c r="AL93">
        <v>12.91534</v>
      </c>
      <c r="AM93">
        <v>10.203688</v>
      </c>
      <c r="AN93">
        <v>0.75805500000000003</v>
      </c>
      <c r="AO93">
        <v>4.2622650000000002</v>
      </c>
      <c r="AP93">
        <v>5.5713889999999999</v>
      </c>
      <c r="AQ93">
        <v>45.058230000000002</v>
      </c>
      <c r="AR93">
        <v>16.005240000000001</v>
      </c>
      <c r="AS93">
        <v>13.651426000000001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67.66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1926.49854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325.59519699999998</v>
      </c>
      <c r="L94">
        <v>328.78754600000002</v>
      </c>
      <c r="M94">
        <v>88.918000000000006</v>
      </c>
      <c r="N94">
        <v>56.627234999999999</v>
      </c>
      <c r="O94">
        <v>119.52282700000001</v>
      </c>
      <c r="P94">
        <v>100.03274999999999</v>
      </c>
      <c r="Q94">
        <v>10.418483</v>
      </c>
      <c r="R94">
        <v>16.870063999999999</v>
      </c>
      <c r="S94">
        <v>14.101718</v>
      </c>
      <c r="T94">
        <v>0</v>
      </c>
      <c r="U94">
        <v>404.74120499999998</v>
      </c>
      <c r="V94">
        <v>9.3127110000000002</v>
      </c>
      <c r="W94">
        <v>31.210991</v>
      </c>
      <c r="X94">
        <v>75.550628000000003</v>
      </c>
      <c r="Y94">
        <v>0</v>
      </c>
      <c r="Z94">
        <v>0</v>
      </c>
      <c r="AA94">
        <v>0</v>
      </c>
      <c r="AB94">
        <v>12.625776</v>
      </c>
      <c r="AC94">
        <v>0</v>
      </c>
      <c r="AD94">
        <v>1.2767459999999999</v>
      </c>
      <c r="AE94">
        <v>31.744499000000001</v>
      </c>
      <c r="AF94">
        <v>17.153441999999998</v>
      </c>
      <c r="AG94">
        <v>40.153435999999999</v>
      </c>
      <c r="AH94">
        <v>21.051335999999999</v>
      </c>
      <c r="AI94">
        <v>0</v>
      </c>
      <c r="AJ94">
        <v>0</v>
      </c>
      <c r="AK94">
        <v>25.388311999999999</v>
      </c>
      <c r="AL94">
        <v>12.91534</v>
      </c>
      <c r="AM94">
        <v>10.203688</v>
      </c>
      <c r="AN94">
        <v>0.75805500000000003</v>
      </c>
      <c r="AO94">
        <v>4.2622650000000002</v>
      </c>
      <c r="AP94">
        <v>5.5713889999999999</v>
      </c>
      <c r="AQ94">
        <v>30.079412999999999</v>
      </c>
      <c r="AR94">
        <v>16.005240000000001</v>
      </c>
      <c r="AS94">
        <v>13.651426000000001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67.66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1911.5197229999999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325.59519699999998</v>
      </c>
      <c r="L95">
        <v>328.78754600000002</v>
      </c>
      <c r="M95">
        <v>88.918000000000006</v>
      </c>
      <c r="N95">
        <v>56.627234999999999</v>
      </c>
      <c r="O95">
        <v>119.52282700000001</v>
      </c>
      <c r="P95">
        <v>100.03274999999999</v>
      </c>
      <c r="Q95">
        <v>10.418483</v>
      </c>
      <c r="R95">
        <v>16.870063999999999</v>
      </c>
      <c r="S95">
        <v>14.101718</v>
      </c>
      <c r="T95">
        <v>0</v>
      </c>
      <c r="U95">
        <v>404.74120499999998</v>
      </c>
      <c r="V95">
        <v>9.3127110000000002</v>
      </c>
      <c r="W95">
        <v>31.210991</v>
      </c>
      <c r="X95">
        <v>75.550628000000003</v>
      </c>
      <c r="Y95">
        <v>0</v>
      </c>
      <c r="Z95">
        <v>0</v>
      </c>
      <c r="AA95">
        <v>0</v>
      </c>
      <c r="AB95">
        <v>12.625776</v>
      </c>
      <c r="AC95">
        <v>0</v>
      </c>
      <c r="AD95">
        <v>1.2767459999999999</v>
      </c>
      <c r="AE95">
        <v>31.744499000000001</v>
      </c>
      <c r="AF95">
        <v>17.153441999999998</v>
      </c>
      <c r="AG95">
        <v>40.153435999999999</v>
      </c>
      <c r="AH95">
        <v>21.051335999999999</v>
      </c>
      <c r="AI95">
        <v>0</v>
      </c>
      <c r="AJ95">
        <v>0</v>
      </c>
      <c r="AK95">
        <v>25.388311999999999</v>
      </c>
      <c r="AL95">
        <v>12.91534</v>
      </c>
      <c r="AM95">
        <v>10.203688</v>
      </c>
      <c r="AN95">
        <v>0.75805500000000003</v>
      </c>
      <c r="AO95">
        <v>4.2622650000000002</v>
      </c>
      <c r="AP95">
        <v>5.5713889999999999</v>
      </c>
      <c r="AQ95">
        <v>30.079412999999999</v>
      </c>
      <c r="AR95">
        <v>21.340319999999998</v>
      </c>
      <c r="AS95">
        <v>13.651426000000001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53.16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1902.3548029999999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325.59519699999998</v>
      </c>
      <c r="L96">
        <v>328.78754600000002</v>
      </c>
      <c r="M96">
        <v>88.918000000000006</v>
      </c>
      <c r="N96">
        <v>56.627234999999999</v>
      </c>
      <c r="O96">
        <v>119.52282700000001</v>
      </c>
      <c r="P96">
        <v>100.03274999999999</v>
      </c>
      <c r="Q96">
        <v>10.418483</v>
      </c>
      <c r="R96">
        <v>16.870063999999999</v>
      </c>
      <c r="S96">
        <v>14.101718</v>
      </c>
      <c r="T96">
        <v>0</v>
      </c>
      <c r="U96">
        <v>404.74120499999998</v>
      </c>
      <c r="V96">
        <v>9.3127110000000002</v>
      </c>
      <c r="W96">
        <v>31.210991</v>
      </c>
      <c r="X96">
        <v>75.550628000000003</v>
      </c>
      <c r="Y96">
        <v>0</v>
      </c>
      <c r="Z96">
        <v>0</v>
      </c>
      <c r="AA96">
        <v>0</v>
      </c>
      <c r="AB96">
        <v>12.625776</v>
      </c>
      <c r="AC96">
        <v>0</v>
      </c>
      <c r="AD96">
        <v>1.2767459999999999</v>
      </c>
      <c r="AE96">
        <v>31.744499000000001</v>
      </c>
      <c r="AF96">
        <v>17.153441999999998</v>
      </c>
      <c r="AG96">
        <v>40.153435999999999</v>
      </c>
      <c r="AH96">
        <v>21.051335999999999</v>
      </c>
      <c r="AI96">
        <v>0</v>
      </c>
      <c r="AJ96">
        <v>0</v>
      </c>
      <c r="AK96">
        <v>25.388311999999999</v>
      </c>
      <c r="AL96">
        <v>12.91534</v>
      </c>
      <c r="AM96">
        <v>10.203688</v>
      </c>
      <c r="AN96">
        <v>0.75805500000000003</v>
      </c>
      <c r="AO96">
        <v>4.2622650000000002</v>
      </c>
      <c r="AP96">
        <v>5.5713889999999999</v>
      </c>
      <c r="AQ96">
        <v>30.079412999999999</v>
      </c>
      <c r="AR96">
        <v>21.340319999999998</v>
      </c>
      <c r="AS96">
        <v>13.651426000000001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48.32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1897.5148029999998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325.59519699999998</v>
      </c>
      <c r="L97">
        <v>328.78754600000002</v>
      </c>
      <c r="M97">
        <v>88.918000000000006</v>
      </c>
      <c r="N97">
        <v>56.627234999999999</v>
      </c>
      <c r="O97">
        <v>119.52282700000001</v>
      </c>
      <c r="P97">
        <v>100.03274999999999</v>
      </c>
      <c r="Q97">
        <v>10.418483</v>
      </c>
      <c r="R97">
        <v>16.870063999999999</v>
      </c>
      <c r="S97">
        <v>14.101718</v>
      </c>
      <c r="T97">
        <v>0</v>
      </c>
      <c r="U97">
        <v>404.74120499999998</v>
      </c>
      <c r="V97">
        <v>9.3127110000000002</v>
      </c>
      <c r="W97">
        <v>31.210991</v>
      </c>
      <c r="X97">
        <v>75.550628000000003</v>
      </c>
      <c r="Y97">
        <v>0</v>
      </c>
      <c r="Z97">
        <v>0</v>
      </c>
      <c r="AA97">
        <v>0</v>
      </c>
      <c r="AB97">
        <v>12.625776</v>
      </c>
      <c r="AC97">
        <v>0</v>
      </c>
      <c r="AD97">
        <v>1.2767459999999999</v>
      </c>
      <c r="AE97">
        <v>31.744499000000001</v>
      </c>
      <c r="AF97">
        <v>17.153441999999998</v>
      </c>
      <c r="AG97">
        <v>40.153435999999999</v>
      </c>
      <c r="AH97">
        <v>21.051335999999999</v>
      </c>
      <c r="AI97">
        <v>0</v>
      </c>
      <c r="AJ97">
        <v>0</v>
      </c>
      <c r="AK97">
        <v>25.388311999999999</v>
      </c>
      <c r="AL97">
        <v>12.91534</v>
      </c>
      <c r="AM97">
        <v>10.203688</v>
      </c>
      <c r="AN97">
        <v>0.75805500000000003</v>
      </c>
      <c r="AO97">
        <v>4.2622650000000002</v>
      </c>
      <c r="AP97">
        <v>5.5713889999999999</v>
      </c>
      <c r="AQ97">
        <v>30.079412999999999</v>
      </c>
      <c r="AR97">
        <v>21.340319999999998</v>
      </c>
      <c r="AS97">
        <v>13.651426000000001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43.49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1892.6848029999999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325.59519699999998</v>
      </c>
      <c r="L98">
        <v>328.78754600000002</v>
      </c>
      <c r="M98">
        <v>88.918000000000006</v>
      </c>
      <c r="N98">
        <v>56.627234999999999</v>
      </c>
      <c r="O98">
        <v>119.52282700000001</v>
      </c>
      <c r="P98">
        <v>100.03274999999999</v>
      </c>
      <c r="Q98">
        <v>10.418483</v>
      </c>
      <c r="R98">
        <v>16.870063999999999</v>
      </c>
      <c r="S98">
        <v>14.101718</v>
      </c>
      <c r="T98">
        <v>0</v>
      </c>
      <c r="U98">
        <v>404.74120499999998</v>
      </c>
      <c r="V98">
        <v>9.3127110000000002</v>
      </c>
      <c r="W98">
        <v>31.210991</v>
      </c>
      <c r="X98">
        <v>75.550628000000003</v>
      </c>
      <c r="Y98">
        <v>0</v>
      </c>
      <c r="Z98">
        <v>0</v>
      </c>
      <c r="AA98">
        <v>0</v>
      </c>
      <c r="AB98">
        <v>12.625776</v>
      </c>
      <c r="AC98">
        <v>0</v>
      </c>
      <c r="AD98">
        <v>1.2767459999999999</v>
      </c>
      <c r="AE98">
        <v>31.744499000000001</v>
      </c>
      <c r="AF98">
        <v>17.153441999999998</v>
      </c>
      <c r="AG98">
        <v>40.153435999999999</v>
      </c>
      <c r="AH98">
        <v>21.051335999999999</v>
      </c>
      <c r="AI98">
        <v>0</v>
      </c>
      <c r="AJ98">
        <v>0</v>
      </c>
      <c r="AK98">
        <v>25.388311999999999</v>
      </c>
      <c r="AL98">
        <v>12.91534</v>
      </c>
      <c r="AM98">
        <v>10.203688</v>
      </c>
      <c r="AN98">
        <v>0.75805500000000003</v>
      </c>
      <c r="AO98">
        <v>4.2622650000000002</v>
      </c>
      <c r="AP98">
        <v>5.5713889999999999</v>
      </c>
      <c r="AQ98">
        <v>30.079412999999999</v>
      </c>
      <c r="AR98">
        <v>21.340319999999998</v>
      </c>
      <c r="AS98">
        <v>13.651426000000001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43.49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1892.6848029999999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7.0113448595000021</v>
      </c>
      <c r="L99">
        <f t="shared" si="2"/>
        <v>8.0181283139999984</v>
      </c>
      <c r="M99">
        <f t="shared" si="2"/>
        <v>2.1340319999999968</v>
      </c>
      <c r="N99">
        <f t="shared" si="2"/>
        <v>1.3590536399999986</v>
      </c>
      <c r="O99">
        <f t="shared" si="2"/>
        <v>2.8685478480000022</v>
      </c>
      <c r="P99">
        <f t="shared" si="2"/>
        <v>2.4007860000000036</v>
      </c>
      <c r="Q99">
        <f t="shared" si="2"/>
        <v>0.31537355600000005</v>
      </c>
      <c r="R99">
        <f t="shared" si="2"/>
        <v>0.4383923044999995</v>
      </c>
      <c r="S99">
        <f t="shared" si="2"/>
        <v>0.41407177424999952</v>
      </c>
      <c r="T99">
        <f t="shared" si="2"/>
        <v>0</v>
      </c>
      <c r="U99">
        <f t="shared" si="2"/>
        <v>9.623043967499985</v>
      </c>
      <c r="V99">
        <f t="shared" si="2"/>
        <v>0.23452586075000004</v>
      </c>
      <c r="W99">
        <f t="shared" si="2"/>
        <v>0.91992622049999906</v>
      </c>
      <c r="X99">
        <f t="shared" si="2"/>
        <v>2.1440953882500033</v>
      </c>
      <c r="Y99">
        <f t="shared" si="2"/>
        <v>0</v>
      </c>
      <c r="Z99">
        <f t="shared" si="2"/>
        <v>9.7193172500000008E-2</v>
      </c>
      <c r="AA99">
        <f t="shared" si="2"/>
        <v>0.21378980025000016</v>
      </c>
      <c r="AB99">
        <f t="shared" si="2"/>
        <v>0.28868579275000028</v>
      </c>
      <c r="AC99">
        <f t="shared" si="2"/>
        <v>9.3621243999999992E-2</v>
      </c>
      <c r="AD99">
        <f t="shared" si="2"/>
        <v>0.20152421800000009</v>
      </c>
      <c r="AE99">
        <f t="shared" si="2"/>
        <v>0.66055342149999885</v>
      </c>
      <c r="AF99">
        <f t="shared" si="2"/>
        <v>0.33878047950000029</v>
      </c>
      <c r="AG99">
        <f t="shared" si="2"/>
        <v>0.96368246400000113</v>
      </c>
      <c r="AH99">
        <f t="shared" si="2"/>
        <v>1.0617195792500016</v>
      </c>
      <c r="AI99">
        <f t="shared" si="2"/>
        <v>9.0913353500000016E-2</v>
      </c>
      <c r="AJ99">
        <f t="shared" si="2"/>
        <v>0</v>
      </c>
      <c r="AK99">
        <f t="shared" si="2"/>
        <v>0.60931948800000069</v>
      </c>
      <c r="AL99">
        <f t="shared" si="2"/>
        <v>0.60126521274999967</v>
      </c>
      <c r="AM99">
        <f t="shared" si="2"/>
        <v>0.16685349100000013</v>
      </c>
      <c r="AN99">
        <f t="shared" si="2"/>
        <v>1.8193319999999982E-2</v>
      </c>
      <c r="AO99">
        <f t="shared" si="2"/>
        <v>0.16367097599999975</v>
      </c>
      <c r="AP99">
        <f t="shared" si="2"/>
        <v>0.17317734800000023</v>
      </c>
      <c r="AQ99">
        <f t="shared" si="2"/>
        <v>0.64299312050000024</v>
      </c>
      <c r="AR99">
        <f t="shared" si="2"/>
        <v>0.53297449200000002</v>
      </c>
      <c r="AS99">
        <f t="shared" si="2"/>
        <v>0.40854947375000028</v>
      </c>
      <c r="AT99">
        <f t="shared" si="2"/>
        <v>0.44523753575000052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0.88552250000000032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46.539542216249991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K2" t="s">
        <v>14</v>
      </c>
      <c r="L2" t="s">
        <v>18</v>
      </c>
      <c r="Q2" t="s">
        <v>38</v>
      </c>
      <c r="R2" t="s">
        <v>39</v>
      </c>
      <c r="S2" t="s">
        <v>40</v>
      </c>
      <c r="V2" t="s">
        <v>17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7.8889649999999998</v>
      </c>
      <c r="R65">
        <v>10</v>
      </c>
      <c r="S65">
        <v>10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27.888964999999999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10</v>
      </c>
      <c r="R66">
        <v>10</v>
      </c>
      <c r="S66">
        <v>10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2.885176</v>
      </c>
      <c r="L67">
        <v>0</v>
      </c>
      <c r="M67">
        <v>0</v>
      </c>
      <c r="N67">
        <v>0</v>
      </c>
      <c r="O67">
        <v>0</v>
      </c>
      <c r="P67">
        <v>0</v>
      </c>
      <c r="Q67">
        <v>27.479838999999998</v>
      </c>
      <c r="R67">
        <v>16.131620000000002</v>
      </c>
      <c r="S67">
        <v>19.548501000000002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66.045135999999999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2.69</v>
      </c>
      <c r="L68">
        <v>0</v>
      </c>
      <c r="M68">
        <v>0</v>
      </c>
      <c r="N68">
        <v>0</v>
      </c>
      <c r="O68">
        <v>0</v>
      </c>
      <c r="P68">
        <v>0</v>
      </c>
      <c r="Q68">
        <v>34.273229999999998</v>
      </c>
      <c r="R68">
        <v>16.625056000000001</v>
      </c>
      <c r="S68">
        <v>20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73.588285999999997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0.100837</v>
      </c>
      <c r="L69">
        <v>0</v>
      </c>
      <c r="M69">
        <v>0</v>
      </c>
      <c r="N69">
        <v>0</v>
      </c>
      <c r="O69">
        <v>0</v>
      </c>
      <c r="P69">
        <v>0</v>
      </c>
      <c r="Q69">
        <v>34.298479</v>
      </c>
      <c r="R69">
        <v>0.54945299999999997</v>
      </c>
      <c r="S69">
        <v>12.833209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47.781977999999995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8.5291000000000006E-2</v>
      </c>
      <c r="L70">
        <v>0</v>
      </c>
      <c r="M70">
        <v>0</v>
      </c>
      <c r="N70">
        <v>0</v>
      </c>
      <c r="O70">
        <v>0</v>
      </c>
      <c r="P70">
        <v>0</v>
      </c>
      <c r="Q70">
        <v>0.70463600000000004</v>
      </c>
      <c r="R70">
        <v>0.54945299999999997</v>
      </c>
      <c r="S70">
        <v>0.63130900000000001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1.9706890000000001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0.100837</v>
      </c>
      <c r="L71">
        <v>4.218178</v>
      </c>
      <c r="M71">
        <v>0</v>
      </c>
      <c r="N71">
        <v>0</v>
      </c>
      <c r="O71">
        <v>0</v>
      </c>
      <c r="P71">
        <v>0</v>
      </c>
      <c r="Q71">
        <v>0.70463600000000004</v>
      </c>
      <c r="R71">
        <v>0.54945299999999997</v>
      </c>
      <c r="S71">
        <v>0.63130900000000001</v>
      </c>
      <c r="T71">
        <v>0</v>
      </c>
      <c r="U71">
        <v>0</v>
      </c>
      <c r="V71">
        <v>19.529809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25.734221999999999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8.5291000000000006E-2</v>
      </c>
      <c r="L72">
        <v>4.218178</v>
      </c>
      <c r="M72">
        <v>0</v>
      </c>
      <c r="N72">
        <v>0</v>
      </c>
      <c r="O72">
        <v>0</v>
      </c>
      <c r="P72">
        <v>0</v>
      </c>
      <c r="Q72">
        <v>0.70463600000000004</v>
      </c>
      <c r="R72">
        <v>0.54945299999999997</v>
      </c>
      <c r="S72">
        <v>0.63130900000000001</v>
      </c>
      <c r="T72">
        <v>0</v>
      </c>
      <c r="U72">
        <v>0</v>
      </c>
      <c r="V72">
        <v>32.628234999999997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38.817101999999998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0.100837</v>
      </c>
      <c r="L73">
        <v>4.218178</v>
      </c>
      <c r="M73">
        <v>0</v>
      </c>
      <c r="N73">
        <v>0</v>
      </c>
      <c r="O73">
        <v>0</v>
      </c>
      <c r="P73">
        <v>0</v>
      </c>
      <c r="Q73">
        <v>0.70463600000000004</v>
      </c>
      <c r="R73">
        <v>0.54945299999999997</v>
      </c>
      <c r="S73">
        <v>0.63130900000000001</v>
      </c>
      <c r="T73">
        <v>0</v>
      </c>
      <c r="U73">
        <v>0</v>
      </c>
      <c r="V73">
        <v>32.628234999999997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38.832647999999999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8.5291000000000006E-2</v>
      </c>
      <c r="L74">
        <v>4.218178</v>
      </c>
      <c r="M74">
        <v>0</v>
      </c>
      <c r="N74">
        <v>0</v>
      </c>
      <c r="O74">
        <v>0</v>
      </c>
      <c r="P74">
        <v>0</v>
      </c>
      <c r="Q74">
        <v>1.0837669999999999</v>
      </c>
      <c r="R74">
        <v>0.54945299999999997</v>
      </c>
      <c r="S74">
        <v>0.63130900000000001</v>
      </c>
      <c r="T74">
        <v>0</v>
      </c>
      <c r="U74">
        <v>0</v>
      </c>
      <c r="V74">
        <v>15.836595000000001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22.404592999999998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0.100837</v>
      </c>
      <c r="L75">
        <v>4.218178</v>
      </c>
      <c r="M75">
        <v>0</v>
      </c>
      <c r="N75">
        <v>0</v>
      </c>
      <c r="O75">
        <v>0</v>
      </c>
      <c r="P75">
        <v>0</v>
      </c>
      <c r="Q75">
        <v>1.0837669999999999</v>
      </c>
      <c r="R75">
        <v>0.54945299999999997</v>
      </c>
      <c r="S75">
        <v>0.63130900000000001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6.5835439999999998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8.5291000000000006E-2</v>
      </c>
      <c r="L76">
        <v>4.218178</v>
      </c>
      <c r="M76">
        <v>0</v>
      </c>
      <c r="N76">
        <v>0</v>
      </c>
      <c r="O76">
        <v>0</v>
      </c>
      <c r="P76">
        <v>0</v>
      </c>
      <c r="Q76">
        <v>1.0837669999999999</v>
      </c>
      <c r="R76">
        <v>1.199522</v>
      </c>
      <c r="S76">
        <v>0.63130900000000001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7.2180669999999996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0.100837</v>
      </c>
      <c r="L77">
        <v>4.218178</v>
      </c>
      <c r="M77">
        <v>0</v>
      </c>
      <c r="N77">
        <v>0</v>
      </c>
      <c r="O77">
        <v>0</v>
      </c>
      <c r="P77">
        <v>0</v>
      </c>
      <c r="Q77">
        <v>1.0837669999999999</v>
      </c>
      <c r="R77">
        <v>1.321987</v>
      </c>
      <c r="S77">
        <v>0.63130900000000001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7.3560780000000001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8.5291000000000006E-2</v>
      </c>
      <c r="L78">
        <v>4.218178</v>
      </c>
      <c r="M78">
        <v>0</v>
      </c>
      <c r="N78">
        <v>0</v>
      </c>
      <c r="O78">
        <v>0</v>
      </c>
      <c r="P78">
        <v>0</v>
      </c>
      <c r="Q78">
        <v>1.0837669999999999</v>
      </c>
      <c r="R78">
        <v>1.321987</v>
      </c>
      <c r="S78">
        <v>0.63130900000000001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7.3405319999999996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1.6264540000000001E-3</v>
      </c>
      <c r="L99">
        <f t="shared" si="2"/>
        <v>8.4363560000000025E-3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3.0544472999999985E-2</v>
      </c>
      <c r="R99">
        <f t="shared" si="2"/>
        <v>1.511158575E-2</v>
      </c>
      <c r="S99">
        <f t="shared" si="2"/>
        <v>1.9515872750000003E-2</v>
      </c>
      <c r="T99">
        <f t="shared" si="2"/>
        <v>0</v>
      </c>
      <c r="U99">
        <f t="shared" si="2"/>
        <v>0</v>
      </c>
      <c r="V99">
        <f t="shared" si="2"/>
        <v>2.51557185E-2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0.10039045999999999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45220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211.66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117.91</v>
      </c>
      <c r="N3">
        <v>132.6</v>
      </c>
      <c r="O3">
        <v>101.23</v>
      </c>
      <c r="P3">
        <v>2.88</v>
      </c>
      <c r="Q3">
        <v>7.01</v>
      </c>
      <c r="R3" s="93">
        <v>0</v>
      </c>
      <c r="S3" s="93">
        <v>0</v>
      </c>
      <c r="T3" s="93">
        <v>0</v>
      </c>
      <c r="U3">
        <v>2.76</v>
      </c>
      <c r="V3">
        <v>0</v>
      </c>
      <c r="W3">
        <v>3.16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25.51</v>
      </c>
      <c r="AI3">
        <v>25.51</v>
      </c>
      <c r="AJ3">
        <v>27.06</v>
      </c>
      <c r="AK3">
        <v>0</v>
      </c>
      <c r="AL3">
        <v>0</v>
      </c>
    </row>
    <row r="4" spans="1:38">
      <c r="A4" t="s">
        <v>46</v>
      </c>
      <c r="B4" s="34">
        <v>211.66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117.91</v>
      </c>
      <c r="N4">
        <v>132.6</v>
      </c>
      <c r="O4">
        <v>101.23</v>
      </c>
      <c r="P4">
        <v>2.88</v>
      </c>
      <c r="Q4">
        <v>7.01</v>
      </c>
      <c r="R4" s="93">
        <v>0</v>
      </c>
      <c r="S4" s="93">
        <v>0</v>
      </c>
      <c r="T4" s="93">
        <v>0</v>
      </c>
      <c r="U4">
        <v>2.76</v>
      </c>
      <c r="V4">
        <v>0</v>
      </c>
      <c r="W4">
        <v>3.16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25.28</v>
      </c>
      <c r="AI4">
        <v>25.28</v>
      </c>
      <c r="AJ4">
        <v>27.06</v>
      </c>
      <c r="AK4">
        <v>0</v>
      </c>
      <c r="AL4">
        <v>0</v>
      </c>
    </row>
    <row r="5" spans="1:38">
      <c r="A5" t="s">
        <v>47</v>
      </c>
      <c r="B5" s="34">
        <v>211.66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117.91</v>
      </c>
      <c r="N5">
        <v>132.6</v>
      </c>
      <c r="O5">
        <v>101.23</v>
      </c>
      <c r="P5">
        <v>2.88</v>
      </c>
      <c r="Q5">
        <v>7.01</v>
      </c>
      <c r="R5" s="93">
        <v>0</v>
      </c>
      <c r="S5" s="93">
        <v>0</v>
      </c>
      <c r="T5" s="93">
        <v>0</v>
      </c>
      <c r="U5">
        <v>2.76</v>
      </c>
      <c r="V5">
        <v>0</v>
      </c>
      <c r="W5">
        <v>3.16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24.98</v>
      </c>
      <c r="AI5">
        <v>24.98</v>
      </c>
      <c r="AJ5">
        <v>28.03</v>
      </c>
      <c r="AK5">
        <v>0</v>
      </c>
      <c r="AL5">
        <v>0</v>
      </c>
    </row>
    <row r="6" spans="1:38">
      <c r="A6" t="s">
        <v>48</v>
      </c>
      <c r="B6" s="34">
        <v>211.66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117.91</v>
      </c>
      <c r="N6">
        <v>132.6</v>
      </c>
      <c r="O6">
        <v>101.23</v>
      </c>
      <c r="P6">
        <v>2.88</v>
      </c>
      <c r="Q6">
        <v>7.01</v>
      </c>
      <c r="R6" s="93">
        <v>0</v>
      </c>
      <c r="S6" s="93">
        <v>0</v>
      </c>
      <c r="T6" s="93">
        <v>0</v>
      </c>
      <c r="U6">
        <v>2.76</v>
      </c>
      <c r="V6">
        <v>0</v>
      </c>
      <c r="W6">
        <v>3.16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24.64</v>
      </c>
      <c r="AI6">
        <v>24.64</v>
      </c>
      <c r="AJ6">
        <v>28.03</v>
      </c>
      <c r="AK6">
        <v>0</v>
      </c>
      <c r="AL6">
        <v>0</v>
      </c>
    </row>
    <row r="7" spans="1:38">
      <c r="A7" t="s">
        <v>49</v>
      </c>
      <c r="B7" s="34">
        <v>211.66</v>
      </c>
      <c r="C7" s="34">
        <v>59.1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86.98</v>
      </c>
      <c r="N7">
        <v>132.6</v>
      </c>
      <c r="O7">
        <v>101.23</v>
      </c>
      <c r="P7">
        <v>2.88</v>
      </c>
      <c r="Q7">
        <v>7.01</v>
      </c>
      <c r="R7" s="93">
        <v>0</v>
      </c>
      <c r="S7" s="93">
        <v>0</v>
      </c>
      <c r="T7" s="93">
        <v>0</v>
      </c>
      <c r="U7">
        <v>2.76</v>
      </c>
      <c r="V7">
        <v>0</v>
      </c>
      <c r="W7">
        <v>3.16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24.21</v>
      </c>
      <c r="AI7">
        <v>24.21</v>
      </c>
      <c r="AJ7">
        <v>28.03</v>
      </c>
      <c r="AK7">
        <v>0</v>
      </c>
      <c r="AL7">
        <v>0</v>
      </c>
    </row>
    <row r="8" spans="1:38">
      <c r="A8" t="s">
        <v>50</v>
      </c>
      <c r="B8" s="34">
        <v>211.66</v>
      </c>
      <c r="C8" s="34">
        <v>59.1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67.66</v>
      </c>
      <c r="N8">
        <v>132.6</v>
      </c>
      <c r="O8">
        <v>101.23</v>
      </c>
      <c r="P8">
        <v>2.88</v>
      </c>
      <c r="Q8">
        <v>7.01</v>
      </c>
      <c r="R8" s="93">
        <v>0</v>
      </c>
      <c r="S8" s="93">
        <v>0</v>
      </c>
      <c r="T8" s="93">
        <v>0</v>
      </c>
      <c r="U8">
        <v>2.76</v>
      </c>
      <c r="V8">
        <v>0</v>
      </c>
      <c r="W8">
        <v>3.16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14.67</v>
      </c>
      <c r="AI8">
        <v>14.67</v>
      </c>
      <c r="AJ8">
        <v>27.06</v>
      </c>
      <c r="AK8">
        <v>0</v>
      </c>
      <c r="AL8">
        <v>0</v>
      </c>
    </row>
    <row r="9" spans="1:38">
      <c r="A9" t="s">
        <v>51</v>
      </c>
      <c r="B9" s="34">
        <v>211.66</v>
      </c>
      <c r="C9" s="34">
        <v>59.1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67.66</v>
      </c>
      <c r="N9">
        <v>132.6</v>
      </c>
      <c r="O9">
        <v>101.23</v>
      </c>
      <c r="P9">
        <v>2.88</v>
      </c>
      <c r="Q9">
        <v>7.01</v>
      </c>
      <c r="R9" s="93">
        <v>0</v>
      </c>
      <c r="S9" s="93">
        <v>0</v>
      </c>
      <c r="T9" s="93">
        <v>0</v>
      </c>
      <c r="U9">
        <v>2.76</v>
      </c>
      <c r="V9">
        <v>0</v>
      </c>
      <c r="W9">
        <v>3.16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14.67</v>
      </c>
      <c r="AI9">
        <v>14.67</v>
      </c>
      <c r="AJ9">
        <v>27.06</v>
      </c>
      <c r="AK9">
        <v>0</v>
      </c>
      <c r="AL9">
        <v>0</v>
      </c>
    </row>
    <row r="10" spans="1:38">
      <c r="A10" t="s">
        <v>52</v>
      </c>
      <c r="B10" s="34">
        <v>211.66</v>
      </c>
      <c r="C10" s="34">
        <v>59.1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67.66</v>
      </c>
      <c r="N10">
        <v>132.6</v>
      </c>
      <c r="O10">
        <v>101.23</v>
      </c>
      <c r="P10">
        <v>2.88</v>
      </c>
      <c r="Q10">
        <v>7.01</v>
      </c>
      <c r="R10" s="93">
        <v>0</v>
      </c>
      <c r="S10" s="93">
        <v>0</v>
      </c>
      <c r="T10" s="93">
        <v>0</v>
      </c>
      <c r="U10">
        <v>2.76</v>
      </c>
      <c r="V10">
        <v>0</v>
      </c>
      <c r="W10">
        <v>3.16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14.67</v>
      </c>
      <c r="AI10">
        <v>14.67</v>
      </c>
      <c r="AJ10">
        <v>27.06</v>
      </c>
      <c r="AK10">
        <v>0</v>
      </c>
      <c r="AL10">
        <v>0</v>
      </c>
    </row>
    <row r="11" spans="1:38">
      <c r="A11" t="s">
        <v>53</v>
      </c>
      <c r="B11" s="34">
        <v>211.66</v>
      </c>
      <c r="C11" s="34">
        <v>59.1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67.66</v>
      </c>
      <c r="N11">
        <v>132.6</v>
      </c>
      <c r="O11">
        <v>101.23</v>
      </c>
      <c r="P11">
        <v>2.33</v>
      </c>
      <c r="Q11">
        <v>7.01</v>
      </c>
      <c r="R11" s="93">
        <v>0</v>
      </c>
      <c r="S11" s="93">
        <v>0</v>
      </c>
      <c r="T11" s="93">
        <v>0</v>
      </c>
      <c r="U11">
        <v>2.69</v>
      </c>
      <c r="V11">
        <v>0</v>
      </c>
      <c r="W11">
        <v>3.16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14.67</v>
      </c>
      <c r="AI11">
        <v>14.67</v>
      </c>
      <c r="AJ11">
        <v>27.06</v>
      </c>
      <c r="AK11">
        <v>0</v>
      </c>
      <c r="AL11">
        <v>0</v>
      </c>
    </row>
    <row r="12" spans="1:38">
      <c r="A12" t="s">
        <v>54</v>
      </c>
      <c r="B12" s="34">
        <v>211.66</v>
      </c>
      <c r="C12" s="34">
        <v>59.1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67.66</v>
      </c>
      <c r="N12">
        <v>132.6</v>
      </c>
      <c r="O12">
        <v>101.23</v>
      </c>
      <c r="P12">
        <v>2.33</v>
      </c>
      <c r="Q12">
        <v>7.01</v>
      </c>
      <c r="R12" s="93">
        <v>0</v>
      </c>
      <c r="S12" s="93">
        <v>0</v>
      </c>
      <c r="T12" s="93">
        <v>0</v>
      </c>
      <c r="U12">
        <v>2.69</v>
      </c>
      <c r="V12">
        <v>0</v>
      </c>
      <c r="W12">
        <v>3.16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14.67</v>
      </c>
      <c r="AI12">
        <v>14.67</v>
      </c>
      <c r="AJ12">
        <v>27.06</v>
      </c>
      <c r="AK12">
        <v>0</v>
      </c>
      <c r="AL12">
        <v>0</v>
      </c>
    </row>
    <row r="13" spans="1:38">
      <c r="A13" t="s">
        <v>55</v>
      </c>
      <c r="B13" s="34">
        <v>211.66</v>
      </c>
      <c r="C13" s="34">
        <v>59.1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67.66</v>
      </c>
      <c r="N13">
        <v>132.6</v>
      </c>
      <c r="O13">
        <v>101.23</v>
      </c>
      <c r="P13">
        <v>2.56</v>
      </c>
      <c r="Q13">
        <v>7.01</v>
      </c>
      <c r="R13" s="93">
        <v>0</v>
      </c>
      <c r="S13" s="93">
        <v>0</v>
      </c>
      <c r="T13" s="93">
        <v>0</v>
      </c>
      <c r="U13">
        <v>2.69</v>
      </c>
      <c r="V13">
        <v>0</v>
      </c>
      <c r="W13">
        <v>3.16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14.67</v>
      </c>
      <c r="AI13">
        <v>14.67</v>
      </c>
      <c r="AJ13">
        <v>27.06</v>
      </c>
      <c r="AK13">
        <v>0</v>
      </c>
      <c r="AL13">
        <v>0</v>
      </c>
    </row>
    <row r="14" spans="1:38">
      <c r="A14" t="s">
        <v>56</v>
      </c>
      <c r="B14" s="34">
        <v>211.66</v>
      </c>
      <c r="C14" s="34">
        <v>59.1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67.66</v>
      </c>
      <c r="N14">
        <v>132.6</v>
      </c>
      <c r="O14">
        <v>101.23</v>
      </c>
      <c r="P14">
        <v>2.56</v>
      </c>
      <c r="Q14">
        <v>7.01</v>
      </c>
      <c r="R14" s="93">
        <v>0</v>
      </c>
      <c r="S14" s="93">
        <v>0</v>
      </c>
      <c r="T14" s="93">
        <v>0</v>
      </c>
      <c r="U14">
        <v>2.69</v>
      </c>
      <c r="V14">
        <v>0</v>
      </c>
      <c r="W14">
        <v>3.16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14.67</v>
      </c>
      <c r="AI14">
        <v>14.67</v>
      </c>
      <c r="AJ14">
        <v>27.06</v>
      </c>
      <c r="AK14">
        <v>0</v>
      </c>
      <c r="AL14">
        <v>0</v>
      </c>
    </row>
    <row r="15" spans="1:38">
      <c r="A15" t="s">
        <v>57</v>
      </c>
      <c r="B15" s="34">
        <v>185.37</v>
      </c>
      <c r="C15" s="34">
        <v>49.95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67.66</v>
      </c>
      <c r="N15">
        <v>132.6</v>
      </c>
      <c r="O15">
        <v>101.23</v>
      </c>
      <c r="P15">
        <v>2.56</v>
      </c>
      <c r="Q15">
        <v>7.01</v>
      </c>
      <c r="R15" s="93">
        <v>0</v>
      </c>
      <c r="S15" s="93">
        <v>0</v>
      </c>
      <c r="T15" s="93">
        <v>0</v>
      </c>
      <c r="U15">
        <v>2.69</v>
      </c>
      <c r="V15">
        <v>0</v>
      </c>
      <c r="W15">
        <v>3.16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14.67</v>
      </c>
      <c r="AI15">
        <v>14.67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185.37</v>
      </c>
      <c r="C16" s="34">
        <v>49.95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67.66</v>
      </c>
      <c r="N16">
        <v>132.6</v>
      </c>
      <c r="O16">
        <v>101.23</v>
      </c>
      <c r="P16">
        <v>2.56</v>
      </c>
      <c r="Q16">
        <v>7.01</v>
      </c>
      <c r="R16" s="93">
        <v>0</v>
      </c>
      <c r="S16" s="93">
        <v>0</v>
      </c>
      <c r="T16" s="93">
        <v>0</v>
      </c>
      <c r="U16">
        <v>2.69</v>
      </c>
      <c r="V16">
        <v>0</v>
      </c>
      <c r="W16">
        <v>3.16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14.67</v>
      </c>
      <c r="AI16">
        <v>14.67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185.37</v>
      </c>
      <c r="C17" s="34">
        <v>49.95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67.66</v>
      </c>
      <c r="N17">
        <v>132.6</v>
      </c>
      <c r="O17">
        <v>101.23</v>
      </c>
      <c r="P17">
        <v>2.56</v>
      </c>
      <c r="Q17">
        <v>7.01</v>
      </c>
      <c r="R17" s="93">
        <v>0</v>
      </c>
      <c r="S17" s="93">
        <v>0</v>
      </c>
      <c r="T17" s="93">
        <v>0</v>
      </c>
      <c r="U17">
        <v>2.69</v>
      </c>
      <c r="V17">
        <v>0</v>
      </c>
      <c r="W17">
        <v>3.16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14.67</v>
      </c>
      <c r="AI17">
        <v>14.67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185.37</v>
      </c>
      <c r="C18" s="34">
        <v>49.95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67.66</v>
      </c>
      <c r="N18">
        <v>132.6</v>
      </c>
      <c r="O18">
        <v>101.23</v>
      </c>
      <c r="P18">
        <v>2.56</v>
      </c>
      <c r="Q18">
        <v>7.01</v>
      </c>
      <c r="R18" s="93">
        <v>0</v>
      </c>
      <c r="S18" s="93">
        <v>0</v>
      </c>
      <c r="T18" s="93">
        <v>0</v>
      </c>
      <c r="U18">
        <v>2.69</v>
      </c>
      <c r="V18">
        <v>0</v>
      </c>
      <c r="W18">
        <v>3.16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14.67</v>
      </c>
      <c r="AI18">
        <v>14.67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185.37</v>
      </c>
      <c r="C19" s="34">
        <v>49.95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67.66</v>
      </c>
      <c r="N19">
        <v>132.6</v>
      </c>
      <c r="O19">
        <v>101.23</v>
      </c>
      <c r="P19">
        <v>2.56</v>
      </c>
      <c r="Q19">
        <v>7.01</v>
      </c>
      <c r="R19" s="93">
        <v>0</v>
      </c>
      <c r="S19" s="93">
        <v>0</v>
      </c>
      <c r="T19" s="93">
        <v>0</v>
      </c>
      <c r="U19">
        <v>2.69</v>
      </c>
      <c r="V19">
        <v>0</v>
      </c>
      <c r="W19">
        <v>3.16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14.67</v>
      </c>
      <c r="AI19">
        <v>14.67</v>
      </c>
      <c r="AJ19">
        <v>28.03</v>
      </c>
      <c r="AK19">
        <v>0</v>
      </c>
      <c r="AL19">
        <v>0</v>
      </c>
    </row>
    <row r="20" spans="1:38">
      <c r="A20" t="s">
        <v>62</v>
      </c>
      <c r="B20" s="34">
        <v>185.37</v>
      </c>
      <c r="C20" s="34">
        <v>49.95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67.66</v>
      </c>
      <c r="N20">
        <v>132.6</v>
      </c>
      <c r="O20">
        <v>101.23</v>
      </c>
      <c r="P20">
        <v>2.56</v>
      </c>
      <c r="Q20">
        <v>7.01</v>
      </c>
      <c r="R20" s="93">
        <v>0</v>
      </c>
      <c r="S20" s="93">
        <v>0</v>
      </c>
      <c r="T20" s="93">
        <v>0</v>
      </c>
      <c r="U20">
        <v>2.69</v>
      </c>
      <c r="V20">
        <v>0</v>
      </c>
      <c r="W20">
        <v>3.16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14.67</v>
      </c>
      <c r="AI20">
        <v>14.67</v>
      </c>
      <c r="AJ20">
        <v>28.03</v>
      </c>
      <c r="AK20">
        <v>0</v>
      </c>
      <c r="AL20">
        <v>0</v>
      </c>
    </row>
    <row r="21" spans="1:38">
      <c r="A21" t="s">
        <v>63</v>
      </c>
      <c r="B21" s="34">
        <v>185.37</v>
      </c>
      <c r="C21" s="34">
        <v>49.95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67.66</v>
      </c>
      <c r="N21">
        <v>132.6</v>
      </c>
      <c r="O21">
        <v>101.23</v>
      </c>
      <c r="P21">
        <v>2.56</v>
      </c>
      <c r="Q21">
        <v>7.01</v>
      </c>
      <c r="R21" s="93">
        <v>0</v>
      </c>
      <c r="S21" s="93">
        <v>0</v>
      </c>
      <c r="T21" s="93">
        <v>0</v>
      </c>
      <c r="U21">
        <v>2.69</v>
      </c>
      <c r="V21">
        <v>0</v>
      </c>
      <c r="W21">
        <v>3.16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14.67</v>
      </c>
      <c r="AI21">
        <v>14.67</v>
      </c>
      <c r="AJ21">
        <v>28.03</v>
      </c>
      <c r="AK21">
        <v>0</v>
      </c>
      <c r="AL21">
        <v>0</v>
      </c>
    </row>
    <row r="22" spans="1:38">
      <c r="A22" t="s">
        <v>64</v>
      </c>
      <c r="B22" s="34">
        <v>185.37</v>
      </c>
      <c r="C22" s="34">
        <v>49.95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67.66</v>
      </c>
      <c r="N22">
        <v>132.6</v>
      </c>
      <c r="O22">
        <v>101.23</v>
      </c>
      <c r="P22">
        <v>2.56</v>
      </c>
      <c r="Q22">
        <v>7.01</v>
      </c>
      <c r="R22" s="93">
        <v>0</v>
      </c>
      <c r="S22" s="93">
        <v>0</v>
      </c>
      <c r="T22" s="93">
        <v>0</v>
      </c>
      <c r="U22">
        <v>2.69</v>
      </c>
      <c r="V22">
        <v>0</v>
      </c>
      <c r="W22">
        <v>3.16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14.67</v>
      </c>
      <c r="AI22">
        <v>14.67</v>
      </c>
      <c r="AJ22">
        <v>28.03</v>
      </c>
      <c r="AK22">
        <v>0</v>
      </c>
      <c r="AL22">
        <v>0</v>
      </c>
    </row>
    <row r="23" spans="1:38">
      <c r="A23" t="s">
        <v>65</v>
      </c>
      <c r="B23" s="34">
        <v>211.66</v>
      </c>
      <c r="C23" s="34">
        <v>74.11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96.65</v>
      </c>
      <c r="N23">
        <v>132.6</v>
      </c>
      <c r="O23">
        <v>101.23</v>
      </c>
      <c r="P23">
        <v>2.73</v>
      </c>
      <c r="Q23">
        <v>7.01</v>
      </c>
      <c r="R23" s="93">
        <v>0</v>
      </c>
      <c r="S23" s="93">
        <v>0</v>
      </c>
      <c r="T23" s="93">
        <v>0</v>
      </c>
      <c r="U23">
        <v>2.61</v>
      </c>
      <c r="V23">
        <v>0</v>
      </c>
      <c r="W23">
        <v>3.16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14</v>
      </c>
      <c r="AI23">
        <v>14</v>
      </c>
      <c r="AJ23">
        <v>28.03</v>
      </c>
      <c r="AK23">
        <v>0</v>
      </c>
      <c r="AL23">
        <v>0</v>
      </c>
    </row>
    <row r="24" spans="1:38">
      <c r="A24" t="s">
        <v>66</v>
      </c>
      <c r="B24" s="34">
        <v>211.66</v>
      </c>
      <c r="C24" s="34">
        <v>74.11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117.91</v>
      </c>
      <c r="N24">
        <v>132.6</v>
      </c>
      <c r="O24">
        <v>101.23</v>
      </c>
      <c r="P24">
        <v>2.73</v>
      </c>
      <c r="Q24">
        <v>7.01</v>
      </c>
      <c r="R24" s="93">
        <v>0</v>
      </c>
      <c r="S24" s="93">
        <v>0</v>
      </c>
      <c r="T24" s="93">
        <v>0</v>
      </c>
      <c r="U24">
        <v>2.61</v>
      </c>
      <c r="V24">
        <v>0</v>
      </c>
      <c r="W24">
        <v>3.16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13.67</v>
      </c>
      <c r="AI24">
        <v>13.67</v>
      </c>
      <c r="AJ24">
        <v>28.03</v>
      </c>
      <c r="AK24">
        <v>0</v>
      </c>
      <c r="AL24">
        <v>0</v>
      </c>
    </row>
    <row r="25" spans="1:38">
      <c r="A25" t="s">
        <v>67</v>
      </c>
      <c r="B25" s="34">
        <v>211.66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117.91</v>
      </c>
      <c r="N25">
        <v>132.6</v>
      </c>
      <c r="O25">
        <v>101.23</v>
      </c>
      <c r="P25">
        <v>2.73</v>
      </c>
      <c r="Q25">
        <v>5.01</v>
      </c>
      <c r="R25" s="93">
        <v>0</v>
      </c>
      <c r="S25" s="93">
        <v>0</v>
      </c>
      <c r="T25" s="93">
        <v>0</v>
      </c>
      <c r="U25">
        <v>2.61</v>
      </c>
      <c r="V25">
        <v>0</v>
      </c>
      <c r="W25">
        <v>3.16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13.67</v>
      </c>
      <c r="AI25">
        <v>13.67</v>
      </c>
      <c r="AJ25">
        <v>28.03</v>
      </c>
      <c r="AK25">
        <v>0</v>
      </c>
      <c r="AL25">
        <v>0</v>
      </c>
    </row>
    <row r="26" spans="1:38">
      <c r="A26" t="s">
        <v>68</v>
      </c>
      <c r="B26" s="34">
        <v>211.66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117.91</v>
      </c>
      <c r="N26">
        <v>132.6</v>
      </c>
      <c r="O26">
        <v>101.23</v>
      </c>
      <c r="P26">
        <v>2.73</v>
      </c>
      <c r="Q26">
        <v>5.01</v>
      </c>
      <c r="R26" s="93">
        <v>0</v>
      </c>
      <c r="S26" s="93">
        <v>0</v>
      </c>
      <c r="T26" s="93">
        <v>0</v>
      </c>
      <c r="U26">
        <v>2.61</v>
      </c>
      <c r="V26">
        <v>0</v>
      </c>
      <c r="W26">
        <v>3.16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13.67</v>
      </c>
      <c r="AI26">
        <v>13.67</v>
      </c>
      <c r="AJ26">
        <v>28.03</v>
      </c>
      <c r="AK26">
        <v>0</v>
      </c>
      <c r="AL26">
        <v>0</v>
      </c>
    </row>
    <row r="27" spans="1:38">
      <c r="A27" t="s">
        <v>69</v>
      </c>
      <c r="B27" s="34">
        <v>211.66</v>
      </c>
      <c r="C27" s="34">
        <v>74.11</v>
      </c>
      <c r="D27" s="93">
        <f t="shared" si="0"/>
        <v>3.5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117.91</v>
      </c>
      <c r="N27">
        <v>132.6</v>
      </c>
      <c r="O27">
        <v>101.23</v>
      </c>
      <c r="P27">
        <v>2.73</v>
      </c>
      <c r="Q27">
        <v>5.01</v>
      </c>
      <c r="R27" s="93">
        <v>0</v>
      </c>
      <c r="S27" s="93">
        <v>3.5</v>
      </c>
      <c r="T27" s="93">
        <v>0</v>
      </c>
      <c r="U27">
        <v>2.61</v>
      </c>
      <c r="V27">
        <v>0</v>
      </c>
      <c r="W27">
        <v>3.11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13.67</v>
      </c>
      <c r="AI27">
        <v>13.67</v>
      </c>
      <c r="AJ27">
        <v>28.03</v>
      </c>
      <c r="AK27">
        <v>0</v>
      </c>
      <c r="AL27">
        <v>0</v>
      </c>
    </row>
    <row r="28" spans="1:38">
      <c r="A28" t="s">
        <v>70</v>
      </c>
      <c r="B28" s="34">
        <v>211.66</v>
      </c>
      <c r="C28" s="34">
        <v>74.11</v>
      </c>
      <c r="D28" s="93">
        <f t="shared" si="0"/>
        <v>10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117.91</v>
      </c>
      <c r="N28">
        <v>132.6</v>
      </c>
      <c r="O28">
        <v>101.23</v>
      </c>
      <c r="P28">
        <v>2.73</v>
      </c>
      <c r="Q28">
        <v>5.01</v>
      </c>
      <c r="R28" s="93">
        <v>0</v>
      </c>
      <c r="S28" s="93">
        <v>10</v>
      </c>
      <c r="T28" s="93">
        <v>0</v>
      </c>
      <c r="U28">
        <v>2.61</v>
      </c>
      <c r="V28">
        <v>0.70084800000000003</v>
      </c>
      <c r="W28">
        <v>3.11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13.67</v>
      </c>
      <c r="AI28">
        <v>13.67</v>
      </c>
      <c r="AJ28">
        <v>28.03</v>
      </c>
      <c r="AK28">
        <v>0</v>
      </c>
      <c r="AL28">
        <v>0</v>
      </c>
    </row>
    <row r="29" spans="1:38">
      <c r="A29" t="s">
        <v>71</v>
      </c>
      <c r="B29" s="34">
        <v>211.66</v>
      </c>
      <c r="C29" s="34">
        <v>74.11</v>
      </c>
      <c r="D29" s="93">
        <f t="shared" si="0"/>
        <v>22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117.91</v>
      </c>
      <c r="N29">
        <v>132.6</v>
      </c>
      <c r="O29">
        <v>101.23</v>
      </c>
      <c r="P29">
        <v>2.73</v>
      </c>
      <c r="Q29">
        <v>5.01</v>
      </c>
      <c r="R29" s="93">
        <v>3</v>
      </c>
      <c r="S29" s="93">
        <v>18</v>
      </c>
      <c r="T29" s="93">
        <v>1</v>
      </c>
      <c r="U29">
        <v>2.61</v>
      </c>
      <c r="V29">
        <v>7.1642239999999999</v>
      </c>
      <c r="W29">
        <v>3.11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13.67</v>
      </c>
      <c r="AI29">
        <v>13.67</v>
      </c>
      <c r="AJ29">
        <v>27.06</v>
      </c>
      <c r="AK29">
        <v>1.48</v>
      </c>
      <c r="AL29">
        <v>0.64</v>
      </c>
    </row>
    <row r="30" spans="1:38">
      <c r="A30" t="s">
        <v>72</v>
      </c>
      <c r="B30" s="34">
        <v>211.66</v>
      </c>
      <c r="C30" s="34">
        <v>74.11</v>
      </c>
      <c r="D30" s="93">
        <f t="shared" si="0"/>
        <v>53.29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117.91</v>
      </c>
      <c r="N30">
        <v>132.6</v>
      </c>
      <c r="O30">
        <v>101.23</v>
      </c>
      <c r="P30">
        <v>2.73</v>
      </c>
      <c r="Q30">
        <v>5.01</v>
      </c>
      <c r="R30" s="93">
        <v>15</v>
      </c>
      <c r="S30" s="93">
        <v>30.65</v>
      </c>
      <c r="T30" s="93">
        <v>7.64</v>
      </c>
      <c r="U30">
        <v>2.61</v>
      </c>
      <c r="V30">
        <v>17.161041999999998</v>
      </c>
      <c r="W30">
        <v>3.11</v>
      </c>
      <c r="X30">
        <v>22</v>
      </c>
      <c r="Y30">
        <v>7.34</v>
      </c>
      <c r="Z30">
        <v>7.33</v>
      </c>
      <c r="AA30">
        <v>0.46</v>
      </c>
      <c r="AB30">
        <v>0.09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13.67</v>
      </c>
      <c r="AI30">
        <v>13.67</v>
      </c>
      <c r="AJ30">
        <v>27.06</v>
      </c>
      <c r="AK30">
        <v>5.47</v>
      </c>
      <c r="AL30">
        <v>2.34</v>
      </c>
    </row>
    <row r="31" spans="1:38">
      <c r="A31" t="s">
        <v>73</v>
      </c>
      <c r="B31" s="34">
        <v>211.66</v>
      </c>
      <c r="C31" s="34">
        <v>59.1</v>
      </c>
      <c r="D31" s="93">
        <f t="shared" si="0"/>
        <v>79.55</v>
      </c>
      <c r="E31" s="34">
        <v>0</v>
      </c>
      <c r="F31" s="34"/>
      <c r="G31" s="34"/>
      <c r="H31" s="34"/>
      <c r="I31" s="34"/>
      <c r="J31" s="37">
        <v>0.52</v>
      </c>
      <c r="K31" s="37">
        <v>0.52</v>
      </c>
      <c r="L31" s="37">
        <v>0.53</v>
      </c>
      <c r="M31">
        <v>86.98</v>
      </c>
      <c r="N31">
        <v>132.6</v>
      </c>
      <c r="O31">
        <v>101.23</v>
      </c>
      <c r="P31">
        <v>2.73</v>
      </c>
      <c r="Q31">
        <v>5.01</v>
      </c>
      <c r="R31" s="93">
        <v>29.77</v>
      </c>
      <c r="S31" s="93">
        <v>29.78</v>
      </c>
      <c r="T31" s="93">
        <v>20</v>
      </c>
      <c r="U31">
        <v>2.61</v>
      </c>
      <c r="V31">
        <v>26.710096</v>
      </c>
      <c r="W31">
        <v>3.11</v>
      </c>
      <c r="X31">
        <v>22</v>
      </c>
      <c r="Y31">
        <v>7.34</v>
      </c>
      <c r="Z31">
        <v>7.33</v>
      </c>
      <c r="AA31">
        <v>7.28</v>
      </c>
      <c r="AB31">
        <v>1.46</v>
      </c>
      <c r="AC31">
        <v>2.33</v>
      </c>
      <c r="AD31">
        <v>2.5499999999999998</v>
      </c>
      <c r="AE31">
        <v>6</v>
      </c>
      <c r="AF31">
        <v>3</v>
      </c>
      <c r="AG31">
        <v>7</v>
      </c>
      <c r="AH31">
        <v>13.49</v>
      </c>
      <c r="AI31">
        <v>13.49</v>
      </c>
      <c r="AJ31">
        <v>26.1</v>
      </c>
      <c r="AK31">
        <v>12.29</v>
      </c>
      <c r="AL31">
        <v>5.27</v>
      </c>
    </row>
    <row r="32" spans="1:38">
      <c r="A32" t="s">
        <v>74</v>
      </c>
      <c r="B32" s="34">
        <v>211.66</v>
      </c>
      <c r="C32" s="34">
        <v>59.1</v>
      </c>
      <c r="D32" s="93">
        <f t="shared" si="0"/>
        <v>80.550000000000011</v>
      </c>
      <c r="E32" s="34">
        <v>0</v>
      </c>
      <c r="F32" s="34"/>
      <c r="G32" s="34"/>
      <c r="H32" s="34"/>
      <c r="I32" s="34"/>
      <c r="J32" s="37">
        <v>1.32</v>
      </c>
      <c r="K32" s="37">
        <v>1.32</v>
      </c>
      <c r="L32" s="37">
        <v>1.35</v>
      </c>
      <c r="M32">
        <v>67.66</v>
      </c>
      <c r="N32">
        <v>132.6</v>
      </c>
      <c r="O32">
        <v>101.23</v>
      </c>
      <c r="P32">
        <v>2.73</v>
      </c>
      <c r="Q32">
        <v>5.01</v>
      </c>
      <c r="R32" s="93">
        <v>26.85</v>
      </c>
      <c r="S32" s="93">
        <v>26.85</v>
      </c>
      <c r="T32" s="93">
        <v>26.85</v>
      </c>
      <c r="U32">
        <v>2.61</v>
      </c>
      <c r="V32">
        <v>36.298085999999998</v>
      </c>
      <c r="W32">
        <v>3.11</v>
      </c>
      <c r="X32">
        <v>22</v>
      </c>
      <c r="Y32">
        <v>7.34</v>
      </c>
      <c r="Z32">
        <v>7.33</v>
      </c>
      <c r="AA32">
        <v>18</v>
      </c>
      <c r="AB32">
        <v>3.6</v>
      </c>
      <c r="AC32">
        <v>5</v>
      </c>
      <c r="AD32">
        <v>4.6900000000000004</v>
      </c>
      <c r="AE32">
        <v>11</v>
      </c>
      <c r="AF32">
        <v>5</v>
      </c>
      <c r="AG32">
        <v>7</v>
      </c>
      <c r="AH32">
        <v>13.49</v>
      </c>
      <c r="AI32">
        <v>13.49</v>
      </c>
      <c r="AJ32">
        <v>26.1</v>
      </c>
      <c r="AK32">
        <v>21</v>
      </c>
      <c r="AL32">
        <v>9</v>
      </c>
    </row>
    <row r="33" spans="1:38">
      <c r="A33" t="s">
        <v>75</v>
      </c>
      <c r="B33" s="34">
        <v>189.56</v>
      </c>
      <c r="C33" s="34">
        <v>59.1</v>
      </c>
      <c r="D33" s="93">
        <f t="shared" si="0"/>
        <v>82.55</v>
      </c>
      <c r="E33" s="34">
        <v>0</v>
      </c>
      <c r="F33" s="34"/>
      <c r="G33" s="34"/>
      <c r="H33" s="34"/>
      <c r="I33" s="34"/>
      <c r="J33" s="37">
        <v>2.36</v>
      </c>
      <c r="K33" s="37">
        <v>2.36</v>
      </c>
      <c r="L33" s="37">
        <v>2.42</v>
      </c>
      <c r="M33">
        <v>67.66</v>
      </c>
      <c r="N33">
        <v>132.6</v>
      </c>
      <c r="O33">
        <v>101.23</v>
      </c>
      <c r="P33">
        <v>2.73</v>
      </c>
      <c r="Q33">
        <v>5.01</v>
      </c>
      <c r="R33" s="93">
        <v>27.51</v>
      </c>
      <c r="S33" s="93">
        <v>27.52</v>
      </c>
      <c r="T33" s="93">
        <v>27.52</v>
      </c>
      <c r="U33">
        <v>2.61</v>
      </c>
      <c r="V33">
        <v>46.713465999999997</v>
      </c>
      <c r="W33">
        <v>3.11</v>
      </c>
      <c r="X33">
        <v>22</v>
      </c>
      <c r="Y33">
        <v>7.34</v>
      </c>
      <c r="Z33">
        <v>7.33</v>
      </c>
      <c r="AA33">
        <v>32.659999999999997</v>
      </c>
      <c r="AB33">
        <v>6.53</v>
      </c>
      <c r="AC33">
        <v>10.08</v>
      </c>
      <c r="AD33">
        <v>7.47</v>
      </c>
      <c r="AE33">
        <v>17</v>
      </c>
      <c r="AF33">
        <v>9</v>
      </c>
      <c r="AG33">
        <v>7</v>
      </c>
      <c r="AH33">
        <v>13.49</v>
      </c>
      <c r="AI33">
        <v>13.49</v>
      </c>
      <c r="AJ33">
        <v>25.13</v>
      </c>
      <c r="AK33">
        <v>38.5</v>
      </c>
      <c r="AL33">
        <v>16.5</v>
      </c>
    </row>
    <row r="34" spans="1:38">
      <c r="A34" t="s">
        <v>76</v>
      </c>
      <c r="B34" s="34">
        <v>189.56</v>
      </c>
      <c r="C34" s="34">
        <v>59.1</v>
      </c>
      <c r="D34" s="93">
        <f t="shared" si="0"/>
        <v>83.050000000000011</v>
      </c>
      <c r="E34" s="34">
        <v>0</v>
      </c>
      <c r="F34" s="34"/>
      <c r="G34" s="34"/>
      <c r="H34" s="34"/>
      <c r="I34" s="34"/>
      <c r="J34" s="37">
        <v>3.47</v>
      </c>
      <c r="K34" s="37">
        <v>3.47</v>
      </c>
      <c r="L34" s="37">
        <v>3.55</v>
      </c>
      <c r="M34">
        <v>67.66</v>
      </c>
      <c r="N34">
        <v>132.6</v>
      </c>
      <c r="O34">
        <v>101.23</v>
      </c>
      <c r="P34">
        <v>2.73</v>
      </c>
      <c r="Q34">
        <v>5.01</v>
      </c>
      <c r="R34" s="93">
        <v>27.69</v>
      </c>
      <c r="S34" s="93">
        <v>27.68</v>
      </c>
      <c r="T34" s="93">
        <v>27.68</v>
      </c>
      <c r="U34">
        <v>2.61</v>
      </c>
      <c r="V34">
        <v>57.858896000000001</v>
      </c>
      <c r="W34">
        <v>3.11</v>
      </c>
      <c r="X34">
        <v>22</v>
      </c>
      <c r="Y34">
        <v>7.34</v>
      </c>
      <c r="Z34">
        <v>7.33</v>
      </c>
      <c r="AA34">
        <v>50.23</v>
      </c>
      <c r="AB34">
        <v>10.050000000000001</v>
      </c>
      <c r="AC34">
        <v>16.579999999999998</v>
      </c>
      <c r="AD34">
        <v>11.72</v>
      </c>
      <c r="AE34">
        <v>24</v>
      </c>
      <c r="AF34">
        <v>12</v>
      </c>
      <c r="AG34">
        <v>7</v>
      </c>
      <c r="AH34">
        <v>13.49</v>
      </c>
      <c r="AI34">
        <v>13.49</v>
      </c>
      <c r="AJ34">
        <v>25.13</v>
      </c>
      <c r="AK34">
        <v>52.5</v>
      </c>
      <c r="AL34">
        <v>22.5</v>
      </c>
    </row>
    <row r="35" spans="1:38">
      <c r="A35" t="s">
        <v>77</v>
      </c>
      <c r="B35" s="34">
        <v>189.56</v>
      </c>
      <c r="C35" s="34">
        <v>59.1</v>
      </c>
      <c r="D35" s="93">
        <f t="shared" si="0"/>
        <v>90.65</v>
      </c>
      <c r="E35" s="34">
        <v>0</v>
      </c>
      <c r="F35" s="34"/>
      <c r="G35" s="34"/>
      <c r="H35" s="34"/>
      <c r="I35" s="34"/>
      <c r="J35" s="37">
        <v>4.6900000000000004</v>
      </c>
      <c r="K35" s="37">
        <v>4.6900000000000004</v>
      </c>
      <c r="L35" s="37">
        <v>4.8</v>
      </c>
      <c r="M35">
        <v>67.66</v>
      </c>
      <c r="N35">
        <v>132.6</v>
      </c>
      <c r="O35">
        <v>101.23</v>
      </c>
      <c r="P35">
        <v>2.64</v>
      </c>
      <c r="Q35">
        <v>5.01</v>
      </c>
      <c r="R35" s="93">
        <v>30.21</v>
      </c>
      <c r="S35" s="93">
        <v>30.22</v>
      </c>
      <c r="T35" s="93">
        <v>30.22</v>
      </c>
      <c r="U35">
        <v>2.61</v>
      </c>
      <c r="V35">
        <v>68.975123999999994</v>
      </c>
      <c r="W35">
        <v>3.11</v>
      </c>
      <c r="X35">
        <v>22</v>
      </c>
      <c r="Y35">
        <v>7.34</v>
      </c>
      <c r="Z35">
        <v>7.33</v>
      </c>
      <c r="AA35">
        <v>69.34</v>
      </c>
      <c r="AB35">
        <v>13.87</v>
      </c>
      <c r="AC35">
        <v>23.66</v>
      </c>
      <c r="AD35">
        <v>15.27</v>
      </c>
      <c r="AE35">
        <v>31</v>
      </c>
      <c r="AF35">
        <v>16</v>
      </c>
      <c r="AG35">
        <v>7</v>
      </c>
      <c r="AH35">
        <v>13.49</v>
      </c>
      <c r="AI35">
        <v>13.49</v>
      </c>
      <c r="AJ35">
        <v>25.13</v>
      </c>
      <c r="AK35">
        <v>66.5</v>
      </c>
      <c r="AL35">
        <v>28.5</v>
      </c>
    </row>
    <row r="36" spans="1:38">
      <c r="A36" t="s">
        <v>78</v>
      </c>
      <c r="B36" s="34">
        <v>211.66</v>
      </c>
      <c r="C36" s="34">
        <v>59.1</v>
      </c>
      <c r="D36" s="93">
        <f t="shared" si="0"/>
        <v>90.65</v>
      </c>
      <c r="E36" s="34">
        <v>0</v>
      </c>
      <c r="F36" s="34"/>
      <c r="G36" s="34"/>
      <c r="H36" s="34"/>
      <c r="I36" s="34"/>
      <c r="J36" s="37">
        <v>5.85</v>
      </c>
      <c r="K36" s="37">
        <v>5.85</v>
      </c>
      <c r="L36" s="37">
        <v>6.01</v>
      </c>
      <c r="M36">
        <v>67.66</v>
      </c>
      <c r="N36">
        <v>132.6</v>
      </c>
      <c r="O36">
        <v>101.23</v>
      </c>
      <c r="P36">
        <v>2.64</v>
      </c>
      <c r="Q36">
        <v>2.39</v>
      </c>
      <c r="R36" s="93">
        <v>30.21</v>
      </c>
      <c r="S36" s="93">
        <v>30.22</v>
      </c>
      <c r="T36" s="93">
        <v>30.22</v>
      </c>
      <c r="U36">
        <v>2.61</v>
      </c>
      <c r="V36">
        <v>79.215292000000005</v>
      </c>
      <c r="W36">
        <v>3.11</v>
      </c>
      <c r="X36">
        <v>22</v>
      </c>
      <c r="Y36">
        <v>7.34</v>
      </c>
      <c r="Z36">
        <v>7.33</v>
      </c>
      <c r="AA36">
        <v>89.8</v>
      </c>
      <c r="AB36">
        <v>17.96</v>
      </c>
      <c r="AC36">
        <v>31.07</v>
      </c>
      <c r="AD36">
        <v>18.989999999999998</v>
      </c>
      <c r="AE36">
        <v>35</v>
      </c>
      <c r="AF36">
        <v>17</v>
      </c>
      <c r="AG36">
        <v>7</v>
      </c>
      <c r="AH36">
        <v>13.49</v>
      </c>
      <c r="AI36">
        <v>13.49</v>
      </c>
      <c r="AJ36">
        <v>25.13</v>
      </c>
      <c r="AK36">
        <v>80.5</v>
      </c>
      <c r="AL36">
        <v>34.5</v>
      </c>
    </row>
    <row r="37" spans="1:38">
      <c r="A37" t="s">
        <v>79</v>
      </c>
      <c r="B37" s="34">
        <v>211.66</v>
      </c>
      <c r="C37" s="34">
        <v>59.1</v>
      </c>
      <c r="D37" s="93">
        <f t="shared" si="0"/>
        <v>92.15</v>
      </c>
      <c r="E37" s="34">
        <v>0</v>
      </c>
      <c r="F37" s="34"/>
      <c r="G37" s="34"/>
      <c r="H37" s="34"/>
      <c r="I37" s="34"/>
      <c r="J37" s="37">
        <v>7.01</v>
      </c>
      <c r="K37" s="37">
        <v>7.01</v>
      </c>
      <c r="L37" s="37">
        <v>7.18</v>
      </c>
      <c r="M37">
        <v>67.66</v>
      </c>
      <c r="N37">
        <v>148.84</v>
      </c>
      <c r="O37">
        <v>101.23</v>
      </c>
      <c r="P37">
        <v>2.64</v>
      </c>
      <c r="Q37">
        <v>2.39</v>
      </c>
      <c r="R37" s="93">
        <v>30.71</v>
      </c>
      <c r="S37" s="93">
        <v>30.72</v>
      </c>
      <c r="T37" s="93">
        <v>30.72</v>
      </c>
      <c r="U37">
        <v>2.61</v>
      </c>
      <c r="V37">
        <v>88.530730000000005</v>
      </c>
      <c r="W37">
        <v>3.11</v>
      </c>
      <c r="X37">
        <v>22</v>
      </c>
      <c r="Y37">
        <v>7.34</v>
      </c>
      <c r="Z37">
        <v>7.33</v>
      </c>
      <c r="AA37">
        <v>110.18</v>
      </c>
      <c r="AB37">
        <v>22.04</v>
      </c>
      <c r="AC37">
        <v>38.700000000000003</v>
      </c>
      <c r="AD37">
        <v>22.66</v>
      </c>
      <c r="AE37">
        <v>40</v>
      </c>
      <c r="AF37">
        <v>20</v>
      </c>
      <c r="AG37">
        <v>7</v>
      </c>
      <c r="AH37">
        <v>13.49</v>
      </c>
      <c r="AI37">
        <v>13.49</v>
      </c>
      <c r="AJ37">
        <v>26.1</v>
      </c>
      <c r="AK37">
        <v>94.5</v>
      </c>
      <c r="AL37">
        <v>40.5</v>
      </c>
    </row>
    <row r="38" spans="1:38">
      <c r="A38" t="s">
        <v>80</v>
      </c>
      <c r="B38" s="34">
        <v>211.66</v>
      </c>
      <c r="C38" s="34">
        <v>59.1</v>
      </c>
      <c r="D38" s="93">
        <f t="shared" si="0"/>
        <v>92.15</v>
      </c>
      <c r="E38" s="34">
        <v>0</v>
      </c>
      <c r="F38" s="34"/>
      <c r="G38" s="34"/>
      <c r="H38" s="34"/>
      <c r="I38" s="34"/>
      <c r="J38" s="37">
        <v>8.07</v>
      </c>
      <c r="K38" s="37">
        <v>8.07</v>
      </c>
      <c r="L38" s="37">
        <v>8.27</v>
      </c>
      <c r="M38">
        <v>67.66</v>
      </c>
      <c r="N38">
        <v>154.63999999999999</v>
      </c>
      <c r="O38">
        <v>101.23</v>
      </c>
      <c r="P38">
        <v>2.64</v>
      </c>
      <c r="Q38">
        <v>2.39</v>
      </c>
      <c r="R38" s="93">
        <v>30.71</v>
      </c>
      <c r="S38" s="93">
        <v>30.72</v>
      </c>
      <c r="T38" s="93">
        <v>30.72</v>
      </c>
      <c r="U38">
        <v>2.61</v>
      </c>
      <c r="V38">
        <v>97.125851999999995</v>
      </c>
      <c r="W38">
        <v>3.11</v>
      </c>
      <c r="X38">
        <v>22</v>
      </c>
      <c r="Y38">
        <v>7.34</v>
      </c>
      <c r="Z38">
        <v>7.33</v>
      </c>
      <c r="AA38">
        <v>130.93</v>
      </c>
      <c r="AB38">
        <v>26.19</v>
      </c>
      <c r="AC38">
        <v>46.21</v>
      </c>
      <c r="AD38">
        <v>26.01</v>
      </c>
      <c r="AE38">
        <v>47</v>
      </c>
      <c r="AF38">
        <v>23</v>
      </c>
      <c r="AG38">
        <v>7</v>
      </c>
      <c r="AH38">
        <v>13.49</v>
      </c>
      <c r="AI38">
        <v>13.49</v>
      </c>
      <c r="AJ38">
        <v>25.13</v>
      </c>
      <c r="AK38">
        <v>112</v>
      </c>
      <c r="AL38">
        <v>48</v>
      </c>
    </row>
    <row r="39" spans="1:38">
      <c r="A39" t="s">
        <v>81</v>
      </c>
      <c r="B39" s="34">
        <v>211.66</v>
      </c>
      <c r="C39" s="34">
        <v>59.1</v>
      </c>
      <c r="D39" s="93">
        <f t="shared" si="0"/>
        <v>92.15</v>
      </c>
      <c r="E39" s="34">
        <v>0</v>
      </c>
      <c r="F39" s="34"/>
      <c r="G39" s="34"/>
      <c r="H39" s="34"/>
      <c r="I39" s="34"/>
      <c r="J39" s="37">
        <v>9.0299999999999994</v>
      </c>
      <c r="K39" s="37">
        <v>9.0299999999999994</v>
      </c>
      <c r="L39" s="37">
        <v>9.26</v>
      </c>
      <c r="M39">
        <v>67.66</v>
      </c>
      <c r="N39">
        <v>154.63999999999999</v>
      </c>
      <c r="O39">
        <v>101.23</v>
      </c>
      <c r="P39">
        <v>2.64</v>
      </c>
      <c r="Q39">
        <v>5.01</v>
      </c>
      <c r="R39" s="93">
        <v>30.71</v>
      </c>
      <c r="S39" s="93">
        <v>30.72</v>
      </c>
      <c r="T39" s="93">
        <v>30.72</v>
      </c>
      <c r="U39">
        <v>2.61</v>
      </c>
      <c r="V39">
        <v>97.544414000000003</v>
      </c>
      <c r="W39">
        <v>3.11</v>
      </c>
      <c r="X39">
        <v>16.73</v>
      </c>
      <c r="Y39">
        <v>5.57</v>
      </c>
      <c r="Z39">
        <v>5.58</v>
      </c>
      <c r="AA39">
        <v>149.97999999999999</v>
      </c>
      <c r="AB39">
        <v>30</v>
      </c>
      <c r="AC39">
        <v>53.12</v>
      </c>
      <c r="AD39">
        <v>29.02</v>
      </c>
      <c r="AE39">
        <v>55</v>
      </c>
      <c r="AF39">
        <v>27</v>
      </c>
      <c r="AG39">
        <v>5.47</v>
      </c>
      <c r="AH39">
        <v>13.49</v>
      </c>
      <c r="AI39">
        <v>13.49</v>
      </c>
      <c r="AJ39">
        <v>26.1</v>
      </c>
      <c r="AK39">
        <v>126</v>
      </c>
      <c r="AL39">
        <v>54</v>
      </c>
    </row>
    <row r="40" spans="1:38">
      <c r="A40" t="s">
        <v>82</v>
      </c>
      <c r="B40" s="34">
        <v>211.66</v>
      </c>
      <c r="C40" s="34">
        <v>59.1</v>
      </c>
      <c r="D40" s="93">
        <f t="shared" si="0"/>
        <v>92.449999999999989</v>
      </c>
      <c r="E40" s="34">
        <v>0</v>
      </c>
      <c r="F40" s="34"/>
      <c r="G40" s="34"/>
      <c r="H40" s="34"/>
      <c r="I40" s="34"/>
      <c r="J40" s="37">
        <v>9.77</v>
      </c>
      <c r="K40" s="37">
        <v>9.77</v>
      </c>
      <c r="L40" s="37">
        <v>10.02</v>
      </c>
      <c r="M40">
        <v>67.66</v>
      </c>
      <c r="N40">
        <v>164.3</v>
      </c>
      <c r="O40">
        <v>101.23</v>
      </c>
      <c r="P40">
        <v>2.64</v>
      </c>
      <c r="Q40">
        <v>5.01</v>
      </c>
      <c r="R40" s="93">
        <v>30.81</v>
      </c>
      <c r="S40" s="93">
        <v>30.82</v>
      </c>
      <c r="T40" s="93">
        <v>30.82</v>
      </c>
      <c r="U40">
        <v>2.61</v>
      </c>
      <c r="V40">
        <v>105.32187999999999</v>
      </c>
      <c r="W40">
        <v>3.11</v>
      </c>
      <c r="X40">
        <v>15.99</v>
      </c>
      <c r="Y40">
        <v>5.32</v>
      </c>
      <c r="Z40">
        <v>5.33</v>
      </c>
      <c r="AA40">
        <v>167.9</v>
      </c>
      <c r="AB40">
        <v>33.58</v>
      </c>
      <c r="AC40">
        <v>59.5</v>
      </c>
      <c r="AD40">
        <v>31.75</v>
      </c>
      <c r="AE40">
        <v>59</v>
      </c>
      <c r="AF40">
        <v>29</v>
      </c>
      <c r="AG40">
        <v>5.47</v>
      </c>
      <c r="AH40">
        <v>13.49</v>
      </c>
      <c r="AI40">
        <v>13.49</v>
      </c>
      <c r="AJ40">
        <v>26.1</v>
      </c>
      <c r="AK40">
        <v>137.19999999999999</v>
      </c>
      <c r="AL40">
        <v>58.8</v>
      </c>
    </row>
    <row r="41" spans="1:38">
      <c r="A41" t="s">
        <v>83</v>
      </c>
      <c r="B41" s="34">
        <v>211.66</v>
      </c>
      <c r="C41" s="34">
        <v>49.95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10.23</v>
      </c>
      <c r="K41" s="37">
        <v>10.23</v>
      </c>
      <c r="L41" s="37">
        <v>10.49</v>
      </c>
      <c r="M41">
        <v>67.66</v>
      </c>
      <c r="N41">
        <v>174.94</v>
      </c>
      <c r="O41">
        <v>101.23</v>
      </c>
      <c r="P41">
        <v>2.64</v>
      </c>
      <c r="Q41">
        <v>5.01</v>
      </c>
      <c r="R41" s="93">
        <v>32</v>
      </c>
      <c r="S41" s="93">
        <v>32</v>
      </c>
      <c r="T41" s="93">
        <v>32</v>
      </c>
      <c r="U41">
        <v>2.61</v>
      </c>
      <c r="V41">
        <v>112.125946</v>
      </c>
      <c r="W41">
        <v>3.11</v>
      </c>
      <c r="X41">
        <v>15.55</v>
      </c>
      <c r="Y41">
        <v>5.19</v>
      </c>
      <c r="Z41">
        <v>5.18</v>
      </c>
      <c r="AA41">
        <v>184.33</v>
      </c>
      <c r="AB41">
        <v>36.869999999999997</v>
      </c>
      <c r="AC41">
        <v>65.62</v>
      </c>
      <c r="AD41">
        <v>34.19</v>
      </c>
      <c r="AE41">
        <v>60</v>
      </c>
      <c r="AF41">
        <v>30</v>
      </c>
      <c r="AG41">
        <v>5.47</v>
      </c>
      <c r="AH41">
        <v>13.49</v>
      </c>
      <c r="AI41">
        <v>13.49</v>
      </c>
      <c r="AJ41">
        <v>26.1</v>
      </c>
      <c r="AK41">
        <v>147</v>
      </c>
      <c r="AL41">
        <v>63</v>
      </c>
    </row>
    <row r="42" spans="1:38">
      <c r="A42" t="s">
        <v>84</v>
      </c>
      <c r="B42" s="34">
        <v>211.66</v>
      </c>
      <c r="C42" s="34">
        <v>49.95</v>
      </c>
      <c r="D42" s="93">
        <f t="shared" si="0"/>
        <v>96</v>
      </c>
      <c r="E42" s="34">
        <v>0</v>
      </c>
      <c r="F42" s="34"/>
      <c r="G42" s="34"/>
      <c r="H42" s="34"/>
      <c r="I42" s="34"/>
      <c r="J42" s="37">
        <v>10.56</v>
      </c>
      <c r="K42" s="37">
        <v>10.56</v>
      </c>
      <c r="L42" s="37">
        <v>10.83</v>
      </c>
      <c r="M42">
        <v>67.66</v>
      </c>
      <c r="N42">
        <v>185.57</v>
      </c>
      <c r="O42">
        <v>101.23</v>
      </c>
      <c r="P42">
        <v>2.64</v>
      </c>
      <c r="Q42">
        <v>5.01</v>
      </c>
      <c r="R42" s="93">
        <v>32</v>
      </c>
      <c r="S42" s="93">
        <v>32</v>
      </c>
      <c r="T42" s="93">
        <v>32</v>
      </c>
      <c r="U42">
        <v>2.61</v>
      </c>
      <c r="V42">
        <v>118.46278</v>
      </c>
      <c r="W42">
        <v>3.11</v>
      </c>
      <c r="X42">
        <v>15.17</v>
      </c>
      <c r="Y42">
        <v>5.05</v>
      </c>
      <c r="Z42">
        <v>5.0599999999999996</v>
      </c>
      <c r="AA42">
        <v>199.27</v>
      </c>
      <c r="AB42">
        <v>39.85</v>
      </c>
      <c r="AC42">
        <v>70.95</v>
      </c>
      <c r="AD42">
        <v>36.33</v>
      </c>
      <c r="AE42">
        <v>66</v>
      </c>
      <c r="AF42">
        <v>33.01</v>
      </c>
      <c r="AG42">
        <v>5.47</v>
      </c>
      <c r="AH42">
        <v>13.49</v>
      </c>
      <c r="AI42">
        <v>13.49</v>
      </c>
      <c r="AJ42">
        <v>26.1</v>
      </c>
      <c r="AK42">
        <v>164.5</v>
      </c>
      <c r="AL42">
        <v>70.5</v>
      </c>
    </row>
    <row r="43" spans="1:38">
      <c r="A43" t="s">
        <v>85</v>
      </c>
      <c r="B43" s="34">
        <v>189.56</v>
      </c>
      <c r="C43" s="34">
        <v>58.48</v>
      </c>
      <c r="D43" s="93">
        <f t="shared" si="0"/>
        <v>96</v>
      </c>
      <c r="E43" s="34">
        <v>0</v>
      </c>
      <c r="F43" s="34"/>
      <c r="G43" s="34"/>
      <c r="H43" s="34"/>
      <c r="I43" s="34"/>
      <c r="J43" s="37">
        <v>10.84</v>
      </c>
      <c r="K43" s="37">
        <v>10.84</v>
      </c>
      <c r="L43" s="37">
        <v>11.11</v>
      </c>
      <c r="M43">
        <v>67.66</v>
      </c>
      <c r="N43">
        <v>199.1</v>
      </c>
      <c r="O43">
        <v>101.23</v>
      </c>
      <c r="P43">
        <v>2.64</v>
      </c>
      <c r="Q43">
        <v>5.01</v>
      </c>
      <c r="R43" s="93">
        <v>32</v>
      </c>
      <c r="S43" s="93">
        <v>32</v>
      </c>
      <c r="T43" s="93">
        <v>32</v>
      </c>
      <c r="U43">
        <v>2.61</v>
      </c>
      <c r="V43">
        <v>124.575732</v>
      </c>
      <c r="W43">
        <v>3.11</v>
      </c>
      <c r="X43">
        <v>14.83</v>
      </c>
      <c r="Y43">
        <v>4.9400000000000004</v>
      </c>
      <c r="Z43">
        <v>4.9400000000000004</v>
      </c>
      <c r="AA43">
        <v>212.97</v>
      </c>
      <c r="AB43">
        <v>42.59</v>
      </c>
      <c r="AC43">
        <v>75.88</v>
      </c>
      <c r="AD43">
        <v>38.19</v>
      </c>
      <c r="AE43">
        <v>69</v>
      </c>
      <c r="AF43">
        <v>34</v>
      </c>
      <c r="AG43">
        <v>5.47</v>
      </c>
      <c r="AH43">
        <v>13.21</v>
      </c>
      <c r="AI43">
        <v>13.21</v>
      </c>
      <c r="AJ43">
        <v>26.1</v>
      </c>
      <c r="AK43">
        <v>171.5</v>
      </c>
      <c r="AL43">
        <v>73.5</v>
      </c>
    </row>
    <row r="44" spans="1:38">
      <c r="A44" t="s">
        <v>86</v>
      </c>
      <c r="B44" s="34">
        <v>189.56</v>
      </c>
      <c r="C44" s="34">
        <v>58.48</v>
      </c>
      <c r="D44" s="93">
        <f t="shared" si="0"/>
        <v>96</v>
      </c>
      <c r="E44" s="34">
        <v>0</v>
      </c>
      <c r="F44" s="34"/>
      <c r="G44" s="34"/>
      <c r="H44" s="34"/>
      <c r="I44" s="34"/>
      <c r="J44" s="37">
        <v>11.06</v>
      </c>
      <c r="K44" s="37">
        <v>11.06</v>
      </c>
      <c r="L44" s="37">
        <v>11.34</v>
      </c>
      <c r="M44">
        <v>67.66</v>
      </c>
      <c r="N44">
        <v>212.63</v>
      </c>
      <c r="O44">
        <v>101.23</v>
      </c>
      <c r="P44">
        <v>2.64</v>
      </c>
      <c r="Q44">
        <v>5.01</v>
      </c>
      <c r="R44" s="93">
        <v>32</v>
      </c>
      <c r="S44" s="93">
        <v>32</v>
      </c>
      <c r="T44" s="93">
        <v>32</v>
      </c>
      <c r="U44">
        <v>2.61</v>
      </c>
      <c r="V44">
        <v>129.31619000000001</v>
      </c>
      <c r="W44">
        <v>3.11</v>
      </c>
      <c r="X44">
        <v>14.38</v>
      </c>
      <c r="Y44">
        <v>4.8</v>
      </c>
      <c r="Z44">
        <v>4.79</v>
      </c>
      <c r="AA44">
        <v>224.86</v>
      </c>
      <c r="AB44">
        <v>44.97</v>
      </c>
      <c r="AC44">
        <v>78.88</v>
      </c>
      <c r="AD44">
        <v>39.799999999999997</v>
      </c>
      <c r="AE44">
        <v>74</v>
      </c>
      <c r="AF44">
        <v>37</v>
      </c>
      <c r="AG44">
        <v>5.47</v>
      </c>
      <c r="AH44">
        <v>13.21</v>
      </c>
      <c r="AI44">
        <v>13.21</v>
      </c>
      <c r="AJ44">
        <v>25.13</v>
      </c>
      <c r="AK44">
        <v>182</v>
      </c>
      <c r="AL44">
        <v>78</v>
      </c>
    </row>
    <row r="45" spans="1:38">
      <c r="A45" t="s">
        <v>87</v>
      </c>
      <c r="B45" s="34">
        <v>189.56</v>
      </c>
      <c r="C45" s="34">
        <v>58.48</v>
      </c>
      <c r="D45" s="93">
        <f t="shared" si="0"/>
        <v>96</v>
      </c>
      <c r="E45" s="34">
        <v>0</v>
      </c>
      <c r="F45" s="34"/>
      <c r="G45" s="34"/>
      <c r="H45" s="34"/>
      <c r="I45" s="34"/>
      <c r="J45" s="37">
        <v>11.22</v>
      </c>
      <c r="K45" s="37">
        <v>11.22</v>
      </c>
      <c r="L45" s="37">
        <v>11.5</v>
      </c>
      <c r="M45">
        <v>67.66</v>
      </c>
      <c r="N45">
        <v>212.63</v>
      </c>
      <c r="O45">
        <v>101.23</v>
      </c>
      <c r="P45">
        <v>2.64</v>
      </c>
      <c r="Q45">
        <v>5.01</v>
      </c>
      <c r="R45" s="93">
        <v>32</v>
      </c>
      <c r="S45" s="93">
        <v>32</v>
      </c>
      <c r="T45" s="93">
        <v>32</v>
      </c>
      <c r="U45">
        <v>2.61</v>
      </c>
      <c r="V45">
        <v>133.20005599999999</v>
      </c>
      <c r="W45">
        <v>3.11</v>
      </c>
      <c r="X45">
        <v>13.95</v>
      </c>
      <c r="Y45">
        <v>4.6399999999999997</v>
      </c>
      <c r="Z45">
        <v>4.6500000000000004</v>
      </c>
      <c r="AA45">
        <v>234.59</v>
      </c>
      <c r="AB45">
        <v>46.92</v>
      </c>
      <c r="AC45">
        <v>81.96</v>
      </c>
      <c r="AD45">
        <v>40.25</v>
      </c>
      <c r="AE45">
        <v>76</v>
      </c>
      <c r="AF45">
        <v>38</v>
      </c>
      <c r="AG45">
        <v>5.47</v>
      </c>
      <c r="AH45">
        <v>13.21</v>
      </c>
      <c r="AI45">
        <v>13.21</v>
      </c>
      <c r="AJ45">
        <v>25.13</v>
      </c>
      <c r="AK45">
        <v>189</v>
      </c>
      <c r="AL45">
        <v>81</v>
      </c>
    </row>
    <row r="46" spans="1:38">
      <c r="A46" t="s">
        <v>88</v>
      </c>
      <c r="B46" s="34">
        <v>189.56</v>
      </c>
      <c r="C46" s="34">
        <v>58.48</v>
      </c>
      <c r="D46" s="93">
        <f t="shared" si="0"/>
        <v>95.9</v>
      </c>
      <c r="E46" s="34">
        <v>0</v>
      </c>
      <c r="F46" s="34"/>
      <c r="G46" s="34"/>
      <c r="H46" s="34"/>
      <c r="I46" s="34"/>
      <c r="J46" s="37">
        <v>11.46</v>
      </c>
      <c r="K46" s="37">
        <v>11.46</v>
      </c>
      <c r="L46" s="37">
        <v>11.75</v>
      </c>
      <c r="M46">
        <v>67.66</v>
      </c>
      <c r="N46">
        <v>212.63</v>
      </c>
      <c r="O46">
        <v>101.23</v>
      </c>
      <c r="P46">
        <v>2.64</v>
      </c>
      <c r="Q46">
        <v>5.01</v>
      </c>
      <c r="R46" s="93">
        <v>31.96</v>
      </c>
      <c r="S46" s="93">
        <v>31.97</v>
      </c>
      <c r="T46" s="93">
        <v>31.97</v>
      </c>
      <c r="U46">
        <v>2.61</v>
      </c>
      <c r="V46">
        <v>136.606956</v>
      </c>
      <c r="W46">
        <v>3.11</v>
      </c>
      <c r="X46">
        <v>13.83</v>
      </c>
      <c r="Y46">
        <v>4.5999999999999996</v>
      </c>
      <c r="Z46">
        <v>4.6100000000000003</v>
      </c>
      <c r="AA46">
        <v>235.83</v>
      </c>
      <c r="AB46">
        <v>47.17</v>
      </c>
      <c r="AC46">
        <v>84.56</v>
      </c>
      <c r="AD46">
        <v>41.61</v>
      </c>
      <c r="AE46">
        <v>77</v>
      </c>
      <c r="AF46">
        <v>39</v>
      </c>
      <c r="AG46">
        <v>5.47</v>
      </c>
      <c r="AH46">
        <v>13.21</v>
      </c>
      <c r="AI46">
        <v>13.21</v>
      </c>
      <c r="AJ46">
        <v>25.13</v>
      </c>
      <c r="AK46">
        <v>189</v>
      </c>
      <c r="AL46">
        <v>81</v>
      </c>
    </row>
    <row r="47" spans="1:38">
      <c r="A47" t="s">
        <v>89</v>
      </c>
      <c r="B47" s="34">
        <v>189.56</v>
      </c>
      <c r="C47" s="34">
        <v>49.95</v>
      </c>
      <c r="D47" s="93">
        <f t="shared" si="0"/>
        <v>95.9</v>
      </c>
      <c r="E47" s="34">
        <v>0</v>
      </c>
      <c r="F47" s="34"/>
      <c r="G47" s="34"/>
      <c r="H47" s="34"/>
      <c r="I47" s="34"/>
      <c r="J47" s="37">
        <v>11.46</v>
      </c>
      <c r="K47" s="37">
        <v>11.46</v>
      </c>
      <c r="L47" s="37">
        <v>11.75</v>
      </c>
      <c r="M47">
        <v>67.66</v>
      </c>
      <c r="N47">
        <v>212.63</v>
      </c>
      <c r="O47">
        <v>101.23</v>
      </c>
      <c r="P47">
        <v>2.64</v>
      </c>
      <c r="Q47">
        <v>5.01</v>
      </c>
      <c r="R47" s="93">
        <v>31.96</v>
      </c>
      <c r="S47" s="93">
        <v>31.97</v>
      </c>
      <c r="T47" s="93">
        <v>31.97</v>
      </c>
      <c r="U47">
        <v>2.61</v>
      </c>
      <c r="V47">
        <v>139.1962</v>
      </c>
      <c r="W47">
        <v>3.11</v>
      </c>
      <c r="X47">
        <v>13.72</v>
      </c>
      <c r="Y47">
        <v>4.58</v>
      </c>
      <c r="Z47">
        <v>4.57</v>
      </c>
      <c r="AA47">
        <v>235.83</v>
      </c>
      <c r="AB47">
        <v>47.17</v>
      </c>
      <c r="AC47">
        <v>86.72</v>
      </c>
      <c r="AD47">
        <v>42.17</v>
      </c>
      <c r="AE47">
        <v>78</v>
      </c>
      <c r="AF47">
        <v>39</v>
      </c>
      <c r="AG47">
        <v>5.47</v>
      </c>
      <c r="AH47">
        <v>13.21</v>
      </c>
      <c r="AI47">
        <v>13.21</v>
      </c>
      <c r="AJ47">
        <v>24.16</v>
      </c>
      <c r="AK47">
        <v>189</v>
      </c>
      <c r="AL47">
        <v>81</v>
      </c>
    </row>
    <row r="48" spans="1:38">
      <c r="A48" t="s">
        <v>90</v>
      </c>
      <c r="B48" s="34">
        <v>189.56</v>
      </c>
      <c r="C48" s="34">
        <v>49.95</v>
      </c>
      <c r="D48" s="93">
        <f t="shared" si="0"/>
        <v>95.9</v>
      </c>
      <c r="E48" s="34">
        <v>0</v>
      </c>
      <c r="F48" s="34"/>
      <c r="G48" s="34"/>
      <c r="H48" s="34"/>
      <c r="I48" s="34"/>
      <c r="J48" s="37">
        <v>11.46</v>
      </c>
      <c r="K48" s="37">
        <v>11.46</v>
      </c>
      <c r="L48" s="37">
        <v>11.75</v>
      </c>
      <c r="M48">
        <v>67.66</v>
      </c>
      <c r="N48">
        <v>212.63</v>
      </c>
      <c r="O48">
        <v>101.23</v>
      </c>
      <c r="P48">
        <v>2.64</v>
      </c>
      <c r="Q48">
        <v>5.01</v>
      </c>
      <c r="R48" s="93">
        <v>31.96</v>
      </c>
      <c r="S48" s="93">
        <v>31.97</v>
      </c>
      <c r="T48" s="93">
        <v>31.97</v>
      </c>
      <c r="U48">
        <v>2.61</v>
      </c>
      <c r="V48">
        <v>141.30847800000001</v>
      </c>
      <c r="W48">
        <v>3.11</v>
      </c>
      <c r="X48">
        <v>13.63</v>
      </c>
      <c r="Y48">
        <v>4.54</v>
      </c>
      <c r="Z48">
        <v>4.54</v>
      </c>
      <c r="AA48">
        <v>242.13</v>
      </c>
      <c r="AB48">
        <v>48.43</v>
      </c>
      <c r="AC48">
        <v>88.62</v>
      </c>
      <c r="AD48">
        <v>42.97</v>
      </c>
      <c r="AE48">
        <v>79</v>
      </c>
      <c r="AF48">
        <v>40</v>
      </c>
      <c r="AG48">
        <v>5.47</v>
      </c>
      <c r="AH48">
        <v>13.21</v>
      </c>
      <c r="AI48">
        <v>13.21</v>
      </c>
      <c r="AJ48">
        <v>24.16</v>
      </c>
      <c r="AK48">
        <v>189</v>
      </c>
      <c r="AL48">
        <v>81</v>
      </c>
    </row>
    <row r="49" spans="1:38">
      <c r="A49" t="s">
        <v>91</v>
      </c>
      <c r="B49" s="34">
        <v>189.56</v>
      </c>
      <c r="C49" s="34">
        <v>49.95</v>
      </c>
      <c r="D49" s="93">
        <f t="shared" si="0"/>
        <v>95.9</v>
      </c>
      <c r="E49" s="34">
        <v>0</v>
      </c>
      <c r="F49" s="34"/>
      <c r="G49" s="34"/>
      <c r="H49" s="34"/>
      <c r="I49" s="34"/>
      <c r="J49" s="37">
        <v>11.46</v>
      </c>
      <c r="K49" s="37">
        <v>11.46</v>
      </c>
      <c r="L49" s="37">
        <v>11.75</v>
      </c>
      <c r="M49">
        <v>67.66</v>
      </c>
      <c r="N49">
        <v>212.63</v>
      </c>
      <c r="O49">
        <v>101.23</v>
      </c>
      <c r="P49">
        <v>2.64</v>
      </c>
      <c r="Q49">
        <v>5.01</v>
      </c>
      <c r="R49" s="93">
        <v>31.96</v>
      </c>
      <c r="S49" s="93">
        <v>31.97</v>
      </c>
      <c r="T49" s="93">
        <v>31.97</v>
      </c>
      <c r="U49">
        <v>2.61</v>
      </c>
      <c r="V49">
        <v>142.680972</v>
      </c>
      <c r="W49">
        <v>3.11</v>
      </c>
      <c r="X49">
        <v>13.2</v>
      </c>
      <c r="Y49">
        <v>4.4000000000000004</v>
      </c>
      <c r="Z49">
        <v>4.4000000000000004</v>
      </c>
      <c r="AA49">
        <v>245.83</v>
      </c>
      <c r="AB49">
        <v>49.17</v>
      </c>
      <c r="AC49">
        <v>89.69</v>
      </c>
      <c r="AD49">
        <v>44</v>
      </c>
      <c r="AE49">
        <v>80</v>
      </c>
      <c r="AF49">
        <v>40</v>
      </c>
      <c r="AG49">
        <v>5.47</v>
      </c>
      <c r="AH49">
        <v>13.21</v>
      </c>
      <c r="AI49">
        <v>13.21</v>
      </c>
      <c r="AJ49">
        <v>24.16</v>
      </c>
      <c r="AK49">
        <v>189</v>
      </c>
      <c r="AL49">
        <v>81</v>
      </c>
    </row>
    <row r="50" spans="1:38">
      <c r="A50" t="s">
        <v>92</v>
      </c>
      <c r="B50" s="34">
        <v>189.56</v>
      </c>
      <c r="C50" s="34">
        <v>49.95</v>
      </c>
      <c r="D50" s="93">
        <f t="shared" si="0"/>
        <v>95.9</v>
      </c>
      <c r="E50" s="34">
        <v>0</v>
      </c>
      <c r="F50" s="34"/>
      <c r="G50" s="34"/>
      <c r="H50" s="34"/>
      <c r="I50" s="34"/>
      <c r="J50" s="37">
        <v>11.46</v>
      </c>
      <c r="K50" s="37">
        <v>11.46</v>
      </c>
      <c r="L50" s="37">
        <v>11.75</v>
      </c>
      <c r="M50">
        <v>67.66</v>
      </c>
      <c r="N50">
        <v>212.63</v>
      </c>
      <c r="O50">
        <v>101.23</v>
      </c>
      <c r="P50">
        <v>2.64</v>
      </c>
      <c r="Q50">
        <v>5.01</v>
      </c>
      <c r="R50" s="93">
        <v>31.96</v>
      </c>
      <c r="S50" s="93">
        <v>31.97</v>
      </c>
      <c r="T50" s="93">
        <v>31.97</v>
      </c>
      <c r="U50">
        <v>2.61</v>
      </c>
      <c r="V50">
        <v>142.904854</v>
      </c>
      <c r="W50">
        <v>3.11</v>
      </c>
      <c r="X50">
        <v>13.2</v>
      </c>
      <c r="Y50">
        <v>4.4000000000000004</v>
      </c>
      <c r="Z50">
        <v>4.4000000000000004</v>
      </c>
      <c r="AA50">
        <v>245.83</v>
      </c>
      <c r="AB50">
        <v>49.17</v>
      </c>
      <c r="AC50">
        <v>90.27</v>
      </c>
      <c r="AD50">
        <v>44</v>
      </c>
      <c r="AE50">
        <v>80</v>
      </c>
      <c r="AF50">
        <v>40</v>
      </c>
      <c r="AG50">
        <v>5.47</v>
      </c>
      <c r="AH50">
        <v>13.21</v>
      </c>
      <c r="AI50">
        <v>13.21</v>
      </c>
      <c r="AJ50">
        <v>25.13</v>
      </c>
      <c r="AK50">
        <v>189</v>
      </c>
      <c r="AL50">
        <v>81</v>
      </c>
    </row>
    <row r="51" spans="1:38">
      <c r="A51" t="s">
        <v>93</v>
      </c>
      <c r="B51" s="34">
        <v>189.56</v>
      </c>
      <c r="C51" s="34">
        <v>49.95</v>
      </c>
      <c r="D51" s="93">
        <f t="shared" si="0"/>
        <v>95.9</v>
      </c>
      <c r="E51" s="34">
        <v>0</v>
      </c>
      <c r="F51" s="34"/>
      <c r="G51" s="34"/>
      <c r="H51" s="34"/>
      <c r="I51" s="34"/>
      <c r="J51" s="37">
        <v>11.46</v>
      </c>
      <c r="K51" s="37">
        <v>11.46</v>
      </c>
      <c r="L51" s="37">
        <v>11.75</v>
      </c>
      <c r="M51">
        <v>67.66</v>
      </c>
      <c r="N51">
        <v>212.63</v>
      </c>
      <c r="O51">
        <v>101.23</v>
      </c>
      <c r="P51">
        <v>2.8</v>
      </c>
      <c r="Q51">
        <v>5.01</v>
      </c>
      <c r="R51" s="93">
        <v>31.96</v>
      </c>
      <c r="S51" s="93">
        <v>31.97</v>
      </c>
      <c r="T51" s="93">
        <v>31.97</v>
      </c>
      <c r="U51">
        <v>2.69</v>
      </c>
      <c r="V51">
        <v>143.98532800000001</v>
      </c>
      <c r="W51">
        <v>3.16</v>
      </c>
      <c r="X51">
        <v>13.2</v>
      </c>
      <c r="Y51">
        <v>4.4000000000000004</v>
      </c>
      <c r="Z51">
        <v>4.4000000000000004</v>
      </c>
      <c r="AA51">
        <v>245.83</v>
      </c>
      <c r="AB51">
        <v>49.17</v>
      </c>
      <c r="AC51">
        <v>90.67</v>
      </c>
      <c r="AD51">
        <v>44</v>
      </c>
      <c r="AE51">
        <v>80</v>
      </c>
      <c r="AF51">
        <v>40</v>
      </c>
      <c r="AG51">
        <v>3.34</v>
      </c>
      <c r="AH51">
        <v>6.67</v>
      </c>
      <c r="AI51">
        <v>6.67</v>
      </c>
      <c r="AJ51">
        <v>25.13</v>
      </c>
      <c r="AK51">
        <v>189</v>
      </c>
      <c r="AL51">
        <v>81</v>
      </c>
    </row>
    <row r="52" spans="1:38">
      <c r="A52" t="s">
        <v>94</v>
      </c>
      <c r="B52" s="34">
        <v>189.56</v>
      </c>
      <c r="C52" s="34">
        <v>49.95</v>
      </c>
      <c r="D52" s="93">
        <f t="shared" si="0"/>
        <v>95.9</v>
      </c>
      <c r="E52" s="34">
        <v>0</v>
      </c>
      <c r="F52" s="34"/>
      <c r="G52" s="34"/>
      <c r="H52" s="34"/>
      <c r="I52" s="34"/>
      <c r="J52" s="37">
        <v>11.46</v>
      </c>
      <c r="K52" s="37">
        <v>11.46</v>
      </c>
      <c r="L52" s="37">
        <v>11.75</v>
      </c>
      <c r="M52">
        <v>67.66</v>
      </c>
      <c r="N52">
        <v>212.63</v>
      </c>
      <c r="O52">
        <v>101.23</v>
      </c>
      <c r="P52">
        <v>2.8</v>
      </c>
      <c r="Q52">
        <v>6.61</v>
      </c>
      <c r="R52" s="93">
        <v>31.96</v>
      </c>
      <c r="S52" s="93">
        <v>31.97</v>
      </c>
      <c r="T52" s="93">
        <v>31.97</v>
      </c>
      <c r="U52">
        <v>2.69</v>
      </c>
      <c r="V52">
        <v>141.38634999999999</v>
      </c>
      <c r="W52">
        <v>3.16</v>
      </c>
      <c r="X52">
        <v>13.2</v>
      </c>
      <c r="Y52">
        <v>4.4000000000000004</v>
      </c>
      <c r="Z52">
        <v>4.4000000000000004</v>
      </c>
      <c r="AA52">
        <v>242.13</v>
      </c>
      <c r="AB52">
        <v>48.43</v>
      </c>
      <c r="AC52">
        <v>90.34</v>
      </c>
      <c r="AD52">
        <v>44</v>
      </c>
      <c r="AE52">
        <v>80</v>
      </c>
      <c r="AF52">
        <v>40</v>
      </c>
      <c r="AG52">
        <v>3.34</v>
      </c>
      <c r="AH52">
        <v>6.67</v>
      </c>
      <c r="AI52">
        <v>6.67</v>
      </c>
      <c r="AJ52">
        <v>25.13</v>
      </c>
      <c r="AK52">
        <v>189</v>
      </c>
      <c r="AL52">
        <v>81</v>
      </c>
    </row>
    <row r="53" spans="1:38">
      <c r="A53" t="s">
        <v>95</v>
      </c>
      <c r="B53" s="34">
        <v>189.56</v>
      </c>
      <c r="C53" s="34">
        <v>49.95</v>
      </c>
      <c r="D53" s="93">
        <f t="shared" si="0"/>
        <v>95.9</v>
      </c>
      <c r="E53" s="34">
        <v>0</v>
      </c>
      <c r="F53" s="34"/>
      <c r="G53" s="34"/>
      <c r="H53" s="34"/>
      <c r="I53" s="34"/>
      <c r="J53" s="37">
        <v>11.46</v>
      </c>
      <c r="K53" s="37">
        <v>11.46</v>
      </c>
      <c r="L53" s="37">
        <v>11.75</v>
      </c>
      <c r="M53">
        <v>67.66</v>
      </c>
      <c r="N53">
        <v>212.63</v>
      </c>
      <c r="O53">
        <v>101.23</v>
      </c>
      <c r="P53">
        <v>2.8</v>
      </c>
      <c r="Q53">
        <v>6.61</v>
      </c>
      <c r="R53" s="93">
        <v>31.96</v>
      </c>
      <c r="S53" s="93">
        <v>31.97</v>
      </c>
      <c r="T53" s="93">
        <v>31.97</v>
      </c>
      <c r="U53">
        <v>2.69</v>
      </c>
      <c r="V53">
        <v>137.66796199999999</v>
      </c>
      <c r="W53">
        <v>3.16</v>
      </c>
      <c r="X53">
        <v>13.2</v>
      </c>
      <c r="Y53">
        <v>4.4000000000000004</v>
      </c>
      <c r="Z53">
        <v>4.4000000000000004</v>
      </c>
      <c r="AA53">
        <v>229.17</v>
      </c>
      <c r="AB53">
        <v>45.83</v>
      </c>
      <c r="AC53">
        <v>90.55</v>
      </c>
      <c r="AD53">
        <v>44</v>
      </c>
      <c r="AE53">
        <v>81</v>
      </c>
      <c r="AF53">
        <v>41</v>
      </c>
      <c r="AG53">
        <v>3.34</v>
      </c>
      <c r="AH53">
        <v>6.98</v>
      </c>
      <c r="AI53">
        <v>6.98</v>
      </c>
      <c r="AJ53">
        <v>25.13</v>
      </c>
      <c r="AK53">
        <v>189</v>
      </c>
      <c r="AL53">
        <v>81</v>
      </c>
    </row>
    <row r="54" spans="1:38">
      <c r="A54" t="s">
        <v>96</v>
      </c>
      <c r="B54" s="34">
        <v>189.56</v>
      </c>
      <c r="C54" s="34">
        <v>49.95</v>
      </c>
      <c r="D54" s="93">
        <f t="shared" si="0"/>
        <v>95.9</v>
      </c>
      <c r="E54" s="34">
        <v>0</v>
      </c>
      <c r="F54" s="34"/>
      <c r="G54" s="34"/>
      <c r="H54" s="34"/>
      <c r="I54" s="34"/>
      <c r="J54" s="37">
        <v>11.46</v>
      </c>
      <c r="K54" s="37">
        <v>11.46</v>
      </c>
      <c r="L54" s="37">
        <v>11.75</v>
      </c>
      <c r="M54">
        <v>67.66</v>
      </c>
      <c r="N54">
        <v>212.63</v>
      </c>
      <c r="O54">
        <v>101.23</v>
      </c>
      <c r="P54">
        <v>2.8</v>
      </c>
      <c r="Q54">
        <v>6.61</v>
      </c>
      <c r="R54" s="93">
        <v>31.96</v>
      </c>
      <c r="S54" s="93">
        <v>31.97</v>
      </c>
      <c r="T54" s="93">
        <v>31.97</v>
      </c>
      <c r="U54">
        <v>2.69</v>
      </c>
      <c r="V54">
        <v>133.89116999999999</v>
      </c>
      <c r="W54">
        <v>3.16</v>
      </c>
      <c r="X54">
        <v>13.2</v>
      </c>
      <c r="Y54">
        <v>4.4000000000000004</v>
      </c>
      <c r="Z54">
        <v>4.4000000000000004</v>
      </c>
      <c r="AA54">
        <v>229.17</v>
      </c>
      <c r="AB54">
        <v>45.83</v>
      </c>
      <c r="AC54">
        <v>89.89</v>
      </c>
      <c r="AD54">
        <v>44</v>
      </c>
      <c r="AE54">
        <v>84</v>
      </c>
      <c r="AF54">
        <v>42</v>
      </c>
      <c r="AG54">
        <v>3.34</v>
      </c>
      <c r="AH54">
        <v>7.73</v>
      </c>
      <c r="AI54">
        <v>7.73</v>
      </c>
      <c r="AJ54">
        <v>26.1</v>
      </c>
      <c r="AK54">
        <v>189</v>
      </c>
      <c r="AL54">
        <v>81</v>
      </c>
    </row>
    <row r="55" spans="1:38">
      <c r="A55" t="s">
        <v>97</v>
      </c>
      <c r="B55" s="34">
        <v>189.56</v>
      </c>
      <c r="C55" s="34">
        <v>49.95</v>
      </c>
      <c r="D55" s="93">
        <f t="shared" si="0"/>
        <v>95.9</v>
      </c>
      <c r="E55" s="34">
        <v>0</v>
      </c>
      <c r="F55" s="34"/>
      <c r="G55" s="34"/>
      <c r="H55" s="34"/>
      <c r="I55" s="34"/>
      <c r="J55" s="37">
        <v>11.46</v>
      </c>
      <c r="K55" s="37">
        <v>11.46</v>
      </c>
      <c r="L55" s="37">
        <v>11.75</v>
      </c>
      <c r="M55">
        <v>67.66</v>
      </c>
      <c r="N55">
        <v>212.63</v>
      </c>
      <c r="O55">
        <v>101.23</v>
      </c>
      <c r="P55">
        <v>2.8</v>
      </c>
      <c r="Q55">
        <v>6.61</v>
      </c>
      <c r="R55" s="93">
        <v>31.96</v>
      </c>
      <c r="S55" s="93">
        <v>31.97</v>
      </c>
      <c r="T55" s="93">
        <v>31.97</v>
      </c>
      <c r="U55">
        <v>2.76</v>
      </c>
      <c r="V55">
        <v>130.02677199999999</v>
      </c>
      <c r="W55">
        <v>3.16</v>
      </c>
      <c r="X55">
        <v>13.2</v>
      </c>
      <c r="Y55">
        <v>4.4000000000000004</v>
      </c>
      <c r="Z55">
        <v>4.4000000000000004</v>
      </c>
      <c r="AA55">
        <v>229.17</v>
      </c>
      <c r="AB55">
        <v>45.83</v>
      </c>
      <c r="AC55">
        <v>88.86</v>
      </c>
      <c r="AD55">
        <v>44</v>
      </c>
      <c r="AE55">
        <v>85</v>
      </c>
      <c r="AF55">
        <v>43</v>
      </c>
      <c r="AG55">
        <v>3.34</v>
      </c>
      <c r="AH55">
        <v>8.51</v>
      </c>
      <c r="AI55">
        <v>8.51</v>
      </c>
      <c r="AJ55">
        <v>26.1</v>
      </c>
      <c r="AK55">
        <v>189</v>
      </c>
      <c r="AL55">
        <v>81</v>
      </c>
    </row>
    <row r="56" spans="1:38">
      <c r="A56" t="s">
        <v>98</v>
      </c>
      <c r="B56" s="34">
        <v>189.56</v>
      </c>
      <c r="C56" s="34">
        <v>49.95</v>
      </c>
      <c r="D56" s="93">
        <f t="shared" si="0"/>
        <v>95.9</v>
      </c>
      <c r="E56" s="34">
        <v>0</v>
      </c>
      <c r="F56" s="34"/>
      <c r="G56" s="34"/>
      <c r="H56" s="34"/>
      <c r="I56" s="34"/>
      <c r="J56" s="37">
        <v>11.46</v>
      </c>
      <c r="K56" s="37">
        <v>11.46</v>
      </c>
      <c r="L56" s="37">
        <v>11.75</v>
      </c>
      <c r="M56">
        <v>67.66</v>
      </c>
      <c r="N56">
        <v>212.63</v>
      </c>
      <c r="O56">
        <v>101.23</v>
      </c>
      <c r="P56">
        <v>2.8</v>
      </c>
      <c r="Q56">
        <v>6.61</v>
      </c>
      <c r="R56" s="93">
        <v>31.96</v>
      </c>
      <c r="S56" s="93">
        <v>31.97</v>
      </c>
      <c r="T56" s="93">
        <v>31.97</v>
      </c>
      <c r="U56">
        <v>2.76</v>
      </c>
      <c r="V56">
        <v>124.98456</v>
      </c>
      <c r="W56">
        <v>3.16</v>
      </c>
      <c r="X56">
        <v>13.2</v>
      </c>
      <c r="Y56">
        <v>4.4000000000000004</v>
      </c>
      <c r="Z56">
        <v>4.4000000000000004</v>
      </c>
      <c r="AA56">
        <v>229.17</v>
      </c>
      <c r="AB56">
        <v>45.83</v>
      </c>
      <c r="AC56">
        <v>87.34</v>
      </c>
      <c r="AD56">
        <v>43</v>
      </c>
      <c r="AE56">
        <v>87</v>
      </c>
      <c r="AF56">
        <v>43</v>
      </c>
      <c r="AG56">
        <v>3.34</v>
      </c>
      <c r="AH56">
        <v>9.49</v>
      </c>
      <c r="AI56">
        <v>9.49</v>
      </c>
      <c r="AJ56">
        <v>25.13</v>
      </c>
      <c r="AK56">
        <v>189</v>
      </c>
      <c r="AL56">
        <v>81</v>
      </c>
    </row>
    <row r="57" spans="1:38">
      <c r="A57" t="s">
        <v>99</v>
      </c>
      <c r="B57" s="34">
        <v>163.26</v>
      </c>
      <c r="C57" s="34">
        <v>49.95</v>
      </c>
      <c r="D57" s="93">
        <f t="shared" si="0"/>
        <v>96.899999999999991</v>
      </c>
      <c r="E57" s="34">
        <v>0</v>
      </c>
      <c r="F57" s="34"/>
      <c r="G57" s="34"/>
      <c r="H57" s="34"/>
      <c r="I57" s="34"/>
      <c r="J57" s="37">
        <v>11.46</v>
      </c>
      <c r="K57" s="37">
        <v>11.46</v>
      </c>
      <c r="L57" s="37">
        <v>11.75</v>
      </c>
      <c r="M57">
        <v>67.66</v>
      </c>
      <c r="N57">
        <v>212.63</v>
      </c>
      <c r="O57">
        <v>101.23</v>
      </c>
      <c r="P57">
        <v>2.8</v>
      </c>
      <c r="Q57">
        <v>6.61</v>
      </c>
      <c r="R57" s="93">
        <v>32.299999999999997</v>
      </c>
      <c r="S57" s="93">
        <v>32.299999999999997</v>
      </c>
      <c r="T57" s="93">
        <v>32.299999999999997</v>
      </c>
      <c r="U57">
        <v>2.76</v>
      </c>
      <c r="V57">
        <v>120.40958000000001</v>
      </c>
      <c r="W57">
        <v>3.16</v>
      </c>
      <c r="X57">
        <v>13.2</v>
      </c>
      <c r="Y57">
        <v>4.4000000000000004</v>
      </c>
      <c r="Z57">
        <v>4.4000000000000004</v>
      </c>
      <c r="AA57">
        <v>229.17</v>
      </c>
      <c r="AB57">
        <v>45.83</v>
      </c>
      <c r="AC57">
        <v>85.31</v>
      </c>
      <c r="AD57">
        <v>43</v>
      </c>
      <c r="AE57">
        <v>87</v>
      </c>
      <c r="AF57">
        <v>44</v>
      </c>
      <c r="AG57">
        <v>3.34</v>
      </c>
      <c r="AH57">
        <v>10.43</v>
      </c>
      <c r="AI57">
        <v>10.43</v>
      </c>
      <c r="AJ57">
        <v>25.13</v>
      </c>
      <c r="AK57">
        <v>189</v>
      </c>
      <c r="AL57">
        <v>81</v>
      </c>
    </row>
    <row r="58" spans="1:38">
      <c r="A58" t="s">
        <v>100</v>
      </c>
      <c r="B58" s="34">
        <v>163.26</v>
      </c>
      <c r="C58" s="34">
        <v>49.95</v>
      </c>
      <c r="D58" s="93">
        <f t="shared" si="0"/>
        <v>96.899999999999991</v>
      </c>
      <c r="E58" s="34">
        <v>0</v>
      </c>
      <c r="F58" s="34"/>
      <c r="G58" s="34"/>
      <c r="H58" s="34"/>
      <c r="I58" s="34"/>
      <c r="J58" s="37">
        <v>11.46</v>
      </c>
      <c r="K58" s="37">
        <v>11.46</v>
      </c>
      <c r="L58" s="37">
        <v>11.75</v>
      </c>
      <c r="M58">
        <v>67.66</v>
      </c>
      <c r="N58">
        <v>212.63</v>
      </c>
      <c r="O58">
        <v>101.23</v>
      </c>
      <c r="P58">
        <v>2.8</v>
      </c>
      <c r="Q58">
        <v>6.61</v>
      </c>
      <c r="R58" s="93">
        <v>32.299999999999997</v>
      </c>
      <c r="S58" s="93">
        <v>32.299999999999997</v>
      </c>
      <c r="T58" s="93">
        <v>32.299999999999997</v>
      </c>
      <c r="U58">
        <v>2.76</v>
      </c>
      <c r="V58">
        <v>113.89753399999999</v>
      </c>
      <c r="W58">
        <v>3.16</v>
      </c>
      <c r="X58">
        <v>13.2</v>
      </c>
      <c r="Y58">
        <v>4.4000000000000004</v>
      </c>
      <c r="Z58">
        <v>4.4000000000000004</v>
      </c>
      <c r="AA58">
        <v>229.17</v>
      </c>
      <c r="AB58">
        <v>45.83</v>
      </c>
      <c r="AC58">
        <v>83.97</v>
      </c>
      <c r="AD58">
        <v>41</v>
      </c>
      <c r="AE58">
        <v>83</v>
      </c>
      <c r="AF58">
        <v>41</v>
      </c>
      <c r="AG58">
        <v>3.34</v>
      </c>
      <c r="AH58">
        <v>11.06</v>
      </c>
      <c r="AI58">
        <v>11.06</v>
      </c>
      <c r="AJ58">
        <v>25.13</v>
      </c>
      <c r="AK58">
        <v>189</v>
      </c>
      <c r="AL58">
        <v>81</v>
      </c>
    </row>
    <row r="59" spans="1:38">
      <c r="A59" t="s">
        <v>101</v>
      </c>
      <c r="B59" s="34">
        <v>163.26</v>
      </c>
      <c r="C59" s="34">
        <v>49.95</v>
      </c>
      <c r="D59" s="93">
        <f t="shared" si="0"/>
        <v>96.899999999999991</v>
      </c>
      <c r="E59" s="34">
        <v>0</v>
      </c>
      <c r="F59" s="34"/>
      <c r="G59" s="34"/>
      <c r="H59" s="34"/>
      <c r="I59" s="34"/>
      <c r="J59" s="37">
        <v>11.03</v>
      </c>
      <c r="K59" s="37">
        <v>11.03</v>
      </c>
      <c r="L59" s="37">
        <v>11.31</v>
      </c>
      <c r="M59">
        <v>67.66</v>
      </c>
      <c r="N59">
        <v>212.63</v>
      </c>
      <c r="O59">
        <v>101.23</v>
      </c>
      <c r="P59">
        <v>2.96</v>
      </c>
      <c r="Q59">
        <v>7.21</v>
      </c>
      <c r="R59" s="93">
        <v>32.299999999999997</v>
      </c>
      <c r="S59" s="93">
        <v>32.299999999999997</v>
      </c>
      <c r="T59" s="93">
        <v>32.299999999999997</v>
      </c>
      <c r="U59">
        <v>2.84</v>
      </c>
      <c r="V59">
        <v>107.28814800000001</v>
      </c>
      <c r="W59">
        <v>3.16</v>
      </c>
      <c r="X59">
        <v>13.2</v>
      </c>
      <c r="Y59">
        <v>4.4000000000000004</v>
      </c>
      <c r="Z59">
        <v>4.4000000000000004</v>
      </c>
      <c r="AA59">
        <v>229.17</v>
      </c>
      <c r="AB59">
        <v>45.83</v>
      </c>
      <c r="AC59">
        <v>81.849999999999994</v>
      </c>
      <c r="AD59">
        <v>39</v>
      </c>
      <c r="AE59">
        <v>73</v>
      </c>
      <c r="AF59">
        <v>37</v>
      </c>
      <c r="AG59">
        <v>3.34</v>
      </c>
      <c r="AH59">
        <v>11.33</v>
      </c>
      <c r="AI59">
        <v>11.33</v>
      </c>
      <c r="AJ59">
        <v>25.13</v>
      </c>
      <c r="AK59">
        <v>182</v>
      </c>
      <c r="AL59">
        <v>78</v>
      </c>
    </row>
    <row r="60" spans="1:38">
      <c r="A60" t="s">
        <v>102</v>
      </c>
      <c r="B60" s="34">
        <v>163.26</v>
      </c>
      <c r="C60" s="34">
        <v>49.95</v>
      </c>
      <c r="D60" s="93">
        <f t="shared" si="0"/>
        <v>97.4</v>
      </c>
      <c r="E60" s="34">
        <v>0</v>
      </c>
      <c r="F60" s="34"/>
      <c r="G60" s="34"/>
      <c r="H60" s="34"/>
      <c r="I60" s="34"/>
      <c r="J60" s="37">
        <v>10.8</v>
      </c>
      <c r="K60" s="37">
        <v>10.8</v>
      </c>
      <c r="L60" s="37">
        <v>11.07</v>
      </c>
      <c r="M60">
        <v>67.66</v>
      </c>
      <c r="N60">
        <v>212.63</v>
      </c>
      <c r="O60">
        <v>101.23</v>
      </c>
      <c r="P60">
        <v>2.96</v>
      </c>
      <c r="Q60">
        <v>7.21</v>
      </c>
      <c r="R60" s="93">
        <v>32.46</v>
      </c>
      <c r="S60" s="93">
        <v>32.47</v>
      </c>
      <c r="T60" s="93">
        <v>32.47</v>
      </c>
      <c r="U60">
        <v>2.84</v>
      </c>
      <c r="V60">
        <v>99.977913999999998</v>
      </c>
      <c r="W60">
        <v>3.16</v>
      </c>
      <c r="X60">
        <v>13.2</v>
      </c>
      <c r="Y60">
        <v>4.4000000000000004</v>
      </c>
      <c r="Z60">
        <v>4.4000000000000004</v>
      </c>
      <c r="AA60">
        <v>225.47</v>
      </c>
      <c r="AB60">
        <v>45.09</v>
      </c>
      <c r="AC60">
        <v>79</v>
      </c>
      <c r="AD60">
        <v>38</v>
      </c>
      <c r="AE60">
        <v>71</v>
      </c>
      <c r="AF60">
        <v>35</v>
      </c>
      <c r="AG60">
        <v>3.34</v>
      </c>
      <c r="AH60">
        <v>11.61</v>
      </c>
      <c r="AI60">
        <v>11.61</v>
      </c>
      <c r="AJ60">
        <v>25.13</v>
      </c>
      <c r="AK60">
        <v>175</v>
      </c>
      <c r="AL60">
        <v>75</v>
      </c>
    </row>
    <row r="61" spans="1:38">
      <c r="A61" t="s">
        <v>103</v>
      </c>
      <c r="B61" s="34">
        <v>163.26</v>
      </c>
      <c r="C61" s="34">
        <v>64.95</v>
      </c>
      <c r="D61" s="93">
        <f t="shared" si="0"/>
        <v>97.4</v>
      </c>
      <c r="E61" s="34">
        <v>0</v>
      </c>
      <c r="F61" s="34"/>
      <c r="G61" s="34"/>
      <c r="H61" s="34"/>
      <c r="I61" s="34"/>
      <c r="J61" s="37">
        <v>10.55</v>
      </c>
      <c r="K61" s="37">
        <v>10.55</v>
      </c>
      <c r="L61" s="37">
        <v>10.82</v>
      </c>
      <c r="M61">
        <v>67.66</v>
      </c>
      <c r="N61">
        <v>212.63</v>
      </c>
      <c r="O61">
        <v>101.23</v>
      </c>
      <c r="P61">
        <v>2.96</v>
      </c>
      <c r="Q61">
        <v>7.21</v>
      </c>
      <c r="R61" s="93">
        <v>32.46</v>
      </c>
      <c r="S61" s="93">
        <v>32.47</v>
      </c>
      <c r="T61" s="93">
        <v>32.47</v>
      </c>
      <c r="U61">
        <v>3</v>
      </c>
      <c r="V61">
        <v>92.229650000000007</v>
      </c>
      <c r="W61">
        <v>3.16</v>
      </c>
      <c r="X61">
        <v>13.2</v>
      </c>
      <c r="Y61">
        <v>4.4000000000000004</v>
      </c>
      <c r="Z61">
        <v>4.4000000000000004</v>
      </c>
      <c r="AA61">
        <v>198.03</v>
      </c>
      <c r="AB61">
        <v>39.61</v>
      </c>
      <c r="AC61">
        <v>75.45</v>
      </c>
      <c r="AD61">
        <v>37.61</v>
      </c>
      <c r="AE61">
        <v>67</v>
      </c>
      <c r="AF61">
        <v>33</v>
      </c>
      <c r="AG61">
        <v>3.34</v>
      </c>
      <c r="AH61">
        <v>12.16</v>
      </c>
      <c r="AI61">
        <v>12.16</v>
      </c>
      <c r="AJ61">
        <v>26.1</v>
      </c>
      <c r="AK61">
        <v>168</v>
      </c>
      <c r="AL61">
        <v>72</v>
      </c>
    </row>
    <row r="62" spans="1:38">
      <c r="A62" t="s">
        <v>104</v>
      </c>
      <c r="B62" s="34">
        <v>185.37</v>
      </c>
      <c r="C62" s="34">
        <v>64.95</v>
      </c>
      <c r="D62" s="93">
        <f t="shared" si="0"/>
        <v>97.4</v>
      </c>
      <c r="E62" s="34">
        <v>0</v>
      </c>
      <c r="F62" s="34"/>
      <c r="G62" s="34"/>
      <c r="H62" s="34"/>
      <c r="I62" s="34"/>
      <c r="J62" s="37">
        <v>10.3</v>
      </c>
      <c r="K62" s="37">
        <v>10.3</v>
      </c>
      <c r="L62" s="37">
        <v>10.56</v>
      </c>
      <c r="M62">
        <v>67.66</v>
      </c>
      <c r="N62">
        <v>212.63</v>
      </c>
      <c r="O62">
        <v>101.23</v>
      </c>
      <c r="P62">
        <v>2.96</v>
      </c>
      <c r="Q62">
        <v>7.21</v>
      </c>
      <c r="R62" s="93">
        <v>32.46</v>
      </c>
      <c r="S62" s="93">
        <v>32.47</v>
      </c>
      <c r="T62" s="93">
        <v>32.47</v>
      </c>
      <c r="U62">
        <v>3</v>
      </c>
      <c r="V62">
        <v>84.179631999999998</v>
      </c>
      <c r="W62">
        <v>3.16</v>
      </c>
      <c r="X62">
        <v>13.2</v>
      </c>
      <c r="Y62">
        <v>4.4000000000000004</v>
      </c>
      <c r="Z62">
        <v>4.4000000000000004</v>
      </c>
      <c r="AA62">
        <v>186.79</v>
      </c>
      <c r="AB62">
        <v>37.36</v>
      </c>
      <c r="AC62">
        <v>71.680000000000007</v>
      </c>
      <c r="AD62">
        <v>35.71</v>
      </c>
      <c r="AE62">
        <v>63</v>
      </c>
      <c r="AF62">
        <v>31</v>
      </c>
      <c r="AG62">
        <v>3.34</v>
      </c>
      <c r="AH62">
        <v>12.57</v>
      </c>
      <c r="AI62">
        <v>12.57</v>
      </c>
      <c r="AJ62">
        <v>26.1</v>
      </c>
      <c r="AK62">
        <v>161</v>
      </c>
      <c r="AL62">
        <v>69</v>
      </c>
    </row>
    <row r="63" spans="1:38">
      <c r="A63" t="s">
        <v>105</v>
      </c>
      <c r="B63" s="34">
        <v>185.37</v>
      </c>
      <c r="C63" s="34">
        <v>64.95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9.9499999999999993</v>
      </c>
      <c r="K63" s="37">
        <v>9.9499999999999993</v>
      </c>
      <c r="L63" s="37">
        <v>10.199999999999999</v>
      </c>
      <c r="M63">
        <v>67.66</v>
      </c>
      <c r="N63">
        <v>212.63</v>
      </c>
      <c r="O63">
        <v>101.23</v>
      </c>
      <c r="P63">
        <v>3.11</v>
      </c>
      <c r="Q63">
        <v>7.21</v>
      </c>
      <c r="R63" s="93">
        <v>32.659999999999997</v>
      </c>
      <c r="S63" s="93">
        <v>32.67</v>
      </c>
      <c r="T63" s="93">
        <v>32.67</v>
      </c>
      <c r="U63">
        <v>3.07</v>
      </c>
      <c r="V63">
        <v>76.042007999999996</v>
      </c>
      <c r="W63">
        <v>3.21</v>
      </c>
      <c r="X63">
        <v>13.2</v>
      </c>
      <c r="Y63">
        <v>4.4000000000000004</v>
      </c>
      <c r="Z63">
        <v>4.4000000000000004</v>
      </c>
      <c r="AA63">
        <v>174.12</v>
      </c>
      <c r="AB63">
        <v>34.83</v>
      </c>
      <c r="AC63">
        <v>66.680000000000007</v>
      </c>
      <c r="AD63">
        <v>32.29</v>
      </c>
      <c r="AE63">
        <v>60</v>
      </c>
      <c r="AF63">
        <v>30</v>
      </c>
      <c r="AG63">
        <v>2.88</v>
      </c>
      <c r="AH63">
        <v>12.81</v>
      </c>
      <c r="AI63">
        <v>12.81</v>
      </c>
      <c r="AJ63">
        <v>27.06</v>
      </c>
      <c r="AK63">
        <v>154</v>
      </c>
      <c r="AL63">
        <v>66</v>
      </c>
    </row>
    <row r="64" spans="1:38">
      <c r="A64" t="s">
        <v>106</v>
      </c>
      <c r="B64" s="34">
        <v>211.66</v>
      </c>
      <c r="C64" s="34">
        <v>64.95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9.3699999999999992</v>
      </c>
      <c r="K64" s="37">
        <v>9.3699999999999992</v>
      </c>
      <c r="L64" s="37">
        <v>9.61</v>
      </c>
      <c r="M64">
        <v>86.98</v>
      </c>
      <c r="N64">
        <v>212.63</v>
      </c>
      <c r="O64">
        <v>101.23</v>
      </c>
      <c r="P64">
        <v>3.11</v>
      </c>
      <c r="Q64">
        <v>7.21</v>
      </c>
      <c r="R64" s="93">
        <v>32.659999999999997</v>
      </c>
      <c r="S64" s="93">
        <v>32.67</v>
      </c>
      <c r="T64" s="93">
        <v>32.67</v>
      </c>
      <c r="U64">
        <v>3.07</v>
      </c>
      <c r="V64">
        <v>68.332679999999996</v>
      </c>
      <c r="W64">
        <v>3.21</v>
      </c>
      <c r="X64">
        <v>13.2</v>
      </c>
      <c r="Y64">
        <v>4.4000000000000004</v>
      </c>
      <c r="Z64">
        <v>4.4000000000000004</v>
      </c>
      <c r="AA64">
        <v>159.78</v>
      </c>
      <c r="AB64">
        <v>31.95</v>
      </c>
      <c r="AC64">
        <v>61.33</v>
      </c>
      <c r="AD64">
        <v>30.11</v>
      </c>
      <c r="AE64">
        <v>55</v>
      </c>
      <c r="AF64">
        <v>27</v>
      </c>
      <c r="AG64">
        <v>2.9</v>
      </c>
      <c r="AH64">
        <v>13.25</v>
      </c>
      <c r="AI64">
        <v>13.25</v>
      </c>
      <c r="AJ64">
        <v>27.06</v>
      </c>
      <c r="AK64">
        <v>143.5</v>
      </c>
      <c r="AL64">
        <v>61.5</v>
      </c>
    </row>
    <row r="65" spans="1:38">
      <c r="A65" t="s">
        <v>107</v>
      </c>
      <c r="B65" s="34">
        <v>211.66</v>
      </c>
      <c r="C65" s="34">
        <v>74.11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8.52</v>
      </c>
      <c r="K65" s="37">
        <v>8.52</v>
      </c>
      <c r="L65" s="37">
        <v>8.74</v>
      </c>
      <c r="M65">
        <v>96.65</v>
      </c>
      <c r="N65">
        <v>212.63</v>
      </c>
      <c r="O65">
        <v>101.23</v>
      </c>
      <c r="P65">
        <v>3.11</v>
      </c>
      <c r="Q65">
        <v>7.21</v>
      </c>
      <c r="R65" s="93">
        <v>32.659999999999997</v>
      </c>
      <c r="S65" s="93">
        <v>32.67</v>
      </c>
      <c r="T65" s="93">
        <v>32.67</v>
      </c>
      <c r="U65">
        <v>3.07</v>
      </c>
      <c r="V65">
        <v>59.873834000000002</v>
      </c>
      <c r="W65">
        <v>3.21</v>
      </c>
      <c r="X65">
        <v>13.2</v>
      </c>
      <c r="Y65">
        <v>4.4000000000000004</v>
      </c>
      <c r="Z65">
        <v>4.4000000000000004</v>
      </c>
      <c r="AA65">
        <v>160.82</v>
      </c>
      <c r="AB65">
        <v>32.17</v>
      </c>
      <c r="AC65">
        <v>55.49</v>
      </c>
      <c r="AD65">
        <v>26.5</v>
      </c>
      <c r="AE65">
        <v>49</v>
      </c>
      <c r="AF65">
        <v>24</v>
      </c>
      <c r="AG65">
        <v>2.88</v>
      </c>
      <c r="AH65">
        <v>6.67</v>
      </c>
      <c r="AI65">
        <v>6.67</v>
      </c>
      <c r="AJ65">
        <v>28.03</v>
      </c>
      <c r="AK65">
        <v>133</v>
      </c>
      <c r="AL65">
        <v>57</v>
      </c>
    </row>
    <row r="66" spans="1:38">
      <c r="A66" t="s">
        <v>108</v>
      </c>
      <c r="B66" s="34">
        <v>211.66</v>
      </c>
      <c r="C66" s="34">
        <v>74.11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7.49</v>
      </c>
      <c r="K66" s="37">
        <v>7.49</v>
      </c>
      <c r="L66" s="37">
        <v>7.68</v>
      </c>
      <c r="M66">
        <v>117.91</v>
      </c>
      <c r="N66">
        <v>212.63</v>
      </c>
      <c r="O66">
        <v>101.23</v>
      </c>
      <c r="P66">
        <v>3.11</v>
      </c>
      <c r="Q66">
        <v>7.21</v>
      </c>
      <c r="R66" s="93">
        <v>32.659999999999997</v>
      </c>
      <c r="S66" s="93">
        <v>32.67</v>
      </c>
      <c r="T66" s="93">
        <v>32.67</v>
      </c>
      <c r="U66">
        <v>3.07</v>
      </c>
      <c r="V66">
        <v>51.288446</v>
      </c>
      <c r="W66">
        <v>3.21</v>
      </c>
      <c r="X66">
        <v>13.2</v>
      </c>
      <c r="Y66">
        <v>4.4000000000000004</v>
      </c>
      <c r="Z66">
        <v>4.4000000000000004</v>
      </c>
      <c r="AA66">
        <v>143.49</v>
      </c>
      <c r="AB66">
        <v>28.7</v>
      </c>
      <c r="AC66">
        <v>49.19</v>
      </c>
      <c r="AD66">
        <v>23.5</v>
      </c>
      <c r="AE66">
        <v>42</v>
      </c>
      <c r="AF66">
        <v>21</v>
      </c>
      <c r="AG66">
        <v>2.8</v>
      </c>
      <c r="AH66">
        <v>6.67</v>
      </c>
      <c r="AI66">
        <v>6.67</v>
      </c>
      <c r="AJ66">
        <v>28.03</v>
      </c>
      <c r="AK66">
        <v>115.5</v>
      </c>
      <c r="AL66">
        <v>49.5</v>
      </c>
    </row>
    <row r="67" spans="1:38">
      <c r="A67" t="s">
        <v>109</v>
      </c>
      <c r="B67" s="34">
        <v>211.66</v>
      </c>
      <c r="C67" s="34">
        <v>74.11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6.47</v>
      </c>
      <c r="K67" s="37">
        <v>6.47</v>
      </c>
      <c r="L67" s="37">
        <v>6.64</v>
      </c>
      <c r="M67">
        <v>117.91</v>
      </c>
      <c r="N67">
        <v>212.63</v>
      </c>
      <c r="O67">
        <v>101.23</v>
      </c>
      <c r="P67">
        <v>3.11</v>
      </c>
      <c r="Q67">
        <v>7.88</v>
      </c>
      <c r="R67" s="93">
        <v>32.659999999999997</v>
      </c>
      <c r="S67" s="93">
        <v>32.67</v>
      </c>
      <c r="T67" s="93">
        <v>32.67</v>
      </c>
      <c r="U67">
        <v>3.15</v>
      </c>
      <c r="V67">
        <v>42.050879999999999</v>
      </c>
      <c r="W67">
        <v>3.21</v>
      </c>
      <c r="X67">
        <v>8.85</v>
      </c>
      <c r="Y67">
        <v>2.95</v>
      </c>
      <c r="Z67">
        <v>2.95</v>
      </c>
      <c r="AA67">
        <v>125.54</v>
      </c>
      <c r="AB67">
        <v>25.11</v>
      </c>
      <c r="AC67">
        <v>42.4</v>
      </c>
      <c r="AD67">
        <v>20.5</v>
      </c>
      <c r="AE67">
        <v>36</v>
      </c>
      <c r="AF67">
        <v>18</v>
      </c>
      <c r="AG67">
        <v>2.81</v>
      </c>
      <c r="AH67">
        <v>6.67</v>
      </c>
      <c r="AI67">
        <v>6.67</v>
      </c>
      <c r="AJ67">
        <v>28.03</v>
      </c>
      <c r="AK67">
        <v>98</v>
      </c>
      <c r="AL67">
        <v>42</v>
      </c>
    </row>
    <row r="68" spans="1:38">
      <c r="A68" t="s">
        <v>110</v>
      </c>
      <c r="B68" s="34">
        <v>211.66</v>
      </c>
      <c r="C68" s="34">
        <v>74.11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5.32</v>
      </c>
      <c r="K68" s="37">
        <v>5.32</v>
      </c>
      <c r="L68" s="37">
        <v>5.45</v>
      </c>
      <c r="M68">
        <v>117.91</v>
      </c>
      <c r="N68">
        <v>212.63</v>
      </c>
      <c r="O68">
        <v>101.23</v>
      </c>
      <c r="P68">
        <v>3.11</v>
      </c>
      <c r="Q68">
        <v>8.85</v>
      </c>
      <c r="R68" s="93">
        <v>32.659999999999997</v>
      </c>
      <c r="S68" s="93">
        <v>32.67</v>
      </c>
      <c r="T68" s="93">
        <v>32.67</v>
      </c>
      <c r="U68">
        <v>3.15</v>
      </c>
      <c r="V68">
        <v>32.725707999999997</v>
      </c>
      <c r="W68">
        <v>3.21</v>
      </c>
      <c r="X68">
        <v>8.85</v>
      </c>
      <c r="Y68">
        <v>2.95</v>
      </c>
      <c r="Z68">
        <v>2.95</v>
      </c>
      <c r="AA68">
        <v>106.61</v>
      </c>
      <c r="AB68">
        <v>21.32</v>
      </c>
      <c r="AC68">
        <v>35.56</v>
      </c>
      <c r="AD68">
        <v>16.3</v>
      </c>
      <c r="AE68">
        <v>30</v>
      </c>
      <c r="AF68">
        <v>15</v>
      </c>
      <c r="AG68">
        <v>2.81</v>
      </c>
      <c r="AH68">
        <v>6.67</v>
      </c>
      <c r="AI68">
        <v>6.67</v>
      </c>
      <c r="AJ68">
        <v>28.03</v>
      </c>
      <c r="AK68">
        <v>77</v>
      </c>
      <c r="AL68">
        <v>33</v>
      </c>
    </row>
    <row r="69" spans="1:38">
      <c r="A69" t="s">
        <v>111</v>
      </c>
      <c r="B69" s="34">
        <v>211.66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4.24</v>
      </c>
      <c r="K69" s="37">
        <v>4.24</v>
      </c>
      <c r="L69" s="37">
        <v>4.3499999999999996</v>
      </c>
      <c r="M69">
        <v>117.91</v>
      </c>
      <c r="N69">
        <v>212.63</v>
      </c>
      <c r="O69">
        <v>101.23</v>
      </c>
      <c r="P69">
        <v>3.11</v>
      </c>
      <c r="Q69">
        <v>10.51</v>
      </c>
      <c r="R69" s="93">
        <v>24.41</v>
      </c>
      <c r="S69" s="93">
        <v>33</v>
      </c>
      <c r="T69" s="93">
        <v>30.27</v>
      </c>
      <c r="U69">
        <v>3.15</v>
      </c>
      <c r="V69">
        <v>22.933304</v>
      </c>
      <c r="W69">
        <v>3.21</v>
      </c>
      <c r="X69">
        <v>8.85</v>
      </c>
      <c r="Y69">
        <v>2.95</v>
      </c>
      <c r="Z69">
        <v>2.95</v>
      </c>
      <c r="AA69">
        <v>86.54</v>
      </c>
      <c r="AB69">
        <v>17.309999999999999</v>
      </c>
      <c r="AC69">
        <v>28.33</v>
      </c>
      <c r="AD69">
        <v>12.32</v>
      </c>
      <c r="AE69">
        <v>23</v>
      </c>
      <c r="AF69">
        <v>11.01</v>
      </c>
      <c r="AG69">
        <v>2.8</v>
      </c>
      <c r="AH69">
        <v>6.67</v>
      </c>
      <c r="AI69">
        <v>6.67</v>
      </c>
      <c r="AJ69">
        <v>29</v>
      </c>
      <c r="AK69">
        <v>70</v>
      </c>
      <c r="AL69">
        <v>30</v>
      </c>
    </row>
    <row r="70" spans="1:38">
      <c r="A70" t="s">
        <v>112</v>
      </c>
      <c r="B70" s="34">
        <v>211.66</v>
      </c>
      <c r="C70" s="34">
        <v>74.11</v>
      </c>
      <c r="D70" s="93">
        <f t="shared" si="1"/>
        <v>59.940000000000005</v>
      </c>
      <c r="E70" s="34">
        <v>0</v>
      </c>
      <c r="F70" s="34"/>
      <c r="G70" s="34"/>
      <c r="H70" s="34"/>
      <c r="I70" s="34"/>
      <c r="J70" s="37">
        <v>3.17</v>
      </c>
      <c r="K70" s="37">
        <v>3.17</v>
      </c>
      <c r="L70" s="37">
        <v>3.25</v>
      </c>
      <c r="M70">
        <v>117.91</v>
      </c>
      <c r="N70">
        <v>212.63</v>
      </c>
      <c r="O70">
        <v>101.23</v>
      </c>
      <c r="P70">
        <v>3.11</v>
      </c>
      <c r="Q70">
        <v>10.7</v>
      </c>
      <c r="R70" s="93">
        <v>12.88</v>
      </c>
      <c r="S70" s="93">
        <v>33</v>
      </c>
      <c r="T70" s="93">
        <v>14.06</v>
      </c>
      <c r="U70">
        <v>3.15</v>
      </c>
      <c r="V70">
        <v>13.656802000000001</v>
      </c>
      <c r="W70">
        <v>3.21</v>
      </c>
      <c r="X70">
        <v>8.85</v>
      </c>
      <c r="Y70">
        <v>2.95</v>
      </c>
      <c r="Z70">
        <v>2.95</v>
      </c>
      <c r="AA70">
        <v>67.2</v>
      </c>
      <c r="AB70">
        <v>13.44</v>
      </c>
      <c r="AC70">
        <v>21.59</v>
      </c>
      <c r="AD70">
        <v>9</v>
      </c>
      <c r="AE70">
        <v>14</v>
      </c>
      <c r="AF70">
        <v>7</v>
      </c>
      <c r="AG70">
        <v>2.88</v>
      </c>
      <c r="AH70">
        <v>6.67</v>
      </c>
      <c r="AI70">
        <v>6.67</v>
      </c>
      <c r="AJ70">
        <v>29</v>
      </c>
      <c r="AK70">
        <v>56</v>
      </c>
      <c r="AL70">
        <v>24</v>
      </c>
    </row>
    <row r="71" spans="1:38">
      <c r="A71" t="s">
        <v>113</v>
      </c>
      <c r="B71" s="34">
        <v>211.66</v>
      </c>
      <c r="C71" s="34">
        <v>74.11</v>
      </c>
      <c r="D71" s="93">
        <f t="shared" si="1"/>
        <v>29.450000000000003</v>
      </c>
      <c r="E71" s="34">
        <v>0</v>
      </c>
      <c r="F71" s="34"/>
      <c r="G71" s="34"/>
      <c r="H71" s="34"/>
      <c r="I71" s="34"/>
      <c r="J71" s="37">
        <v>2.11</v>
      </c>
      <c r="K71" s="37">
        <v>2.11</v>
      </c>
      <c r="L71" s="37">
        <v>2.17</v>
      </c>
      <c r="M71">
        <v>117.91</v>
      </c>
      <c r="N71">
        <v>212.63</v>
      </c>
      <c r="O71">
        <v>101.23</v>
      </c>
      <c r="P71">
        <v>2.96</v>
      </c>
      <c r="Q71">
        <v>10.91</v>
      </c>
      <c r="R71" s="93">
        <v>0.6</v>
      </c>
      <c r="S71" s="93">
        <v>24</v>
      </c>
      <c r="T71" s="93">
        <v>4.8499999999999996</v>
      </c>
      <c r="U71">
        <v>3.23</v>
      </c>
      <c r="V71">
        <v>8.3420380000000005</v>
      </c>
      <c r="W71">
        <v>3.26</v>
      </c>
      <c r="X71">
        <v>8.85</v>
      </c>
      <c r="Y71">
        <v>2.95</v>
      </c>
      <c r="Z71">
        <v>2.95</v>
      </c>
      <c r="AA71">
        <v>48.51</v>
      </c>
      <c r="AB71">
        <v>9.6999999999999993</v>
      </c>
      <c r="AC71">
        <v>14.48</v>
      </c>
      <c r="AD71">
        <v>5.96</v>
      </c>
      <c r="AE71">
        <v>11</v>
      </c>
      <c r="AF71">
        <v>6</v>
      </c>
      <c r="AG71">
        <v>2.88</v>
      </c>
      <c r="AH71">
        <v>6.67</v>
      </c>
      <c r="AI71">
        <v>6.67</v>
      </c>
      <c r="AJ71">
        <v>28.03</v>
      </c>
      <c r="AK71">
        <v>46.2</v>
      </c>
      <c r="AL71">
        <v>19.8</v>
      </c>
    </row>
    <row r="72" spans="1:38">
      <c r="A72" t="s">
        <v>114</v>
      </c>
      <c r="B72" s="34">
        <v>211.66</v>
      </c>
      <c r="C72" s="34">
        <v>74.11</v>
      </c>
      <c r="D72" s="93">
        <f t="shared" si="1"/>
        <v>18</v>
      </c>
      <c r="E72" s="34">
        <v>0</v>
      </c>
      <c r="F72" s="34"/>
      <c r="G72" s="34"/>
      <c r="H72" s="34"/>
      <c r="I72" s="34"/>
      <c r="J72" s="37">
        <v>1.23</v>
      </c>
      <c r="K72" s="37">
        <v>1.23</v>
      </c>
      <c r="L72" s="37">
        <v>1.26</v>
      </c>
      <c r="M72">
        <v>117.91</v>
      </c>
      <c r="N72">
        <v>212.63</v>
      </c>
      <c r="O72">
        <v>101.23</v>
      </c>
      <c r="P72">
        <v>2.96</v>
      </c>
      <c r="Q72">
        <v>12.44</v>
      </c>
      <c r="R72" s="93">
        <v>1</v>
      </c>
      <c r="S72" s="93">
        <v>16</v>
      </c>
      <c r="T72" s="93">
        <v>1</v>
      </c>
      <c r="U72">
        <v>3.23</v>
      </c>
      <c r="V72">
        <v>3.6794519999999999</v>
      </c>
      <c r="W72">
        <v>3.26</v>
      </c>
      <c r="X72">
        <v>8.85</v>
      </c>
      <c r="Y72">
        <v>2.95</v>
      </c>
      <c r="Z72">
        <v>2.95</v>
      </c>
      <c r="AA72">
        <v>31.59</v>
      </c>
      <c r="AB72">
        <v>6.32</v>
      </c>
      <c r="AC72">
        <v>8.0299999999999994</v>
      </c>
      <c r="AD72">
        <v>4.8600000000000003</v>
      </c>
      <c r="AE72">
        <v>6</v>
      </c>
      <c r="AF72">
        <v>3</v>
      </c>
      <c r="AG72">
        <v>2.88</v>
      </c>
      <c r="AH72">
        <v>13.51</v>
      </c>
      <c r="AI72">
        <v>13.51</v>
      </c>
      <c r="AJ72">
        <v>28.03</v>
      </c>
      <c r="AK72">
        <v>45.5</v>
      </c>
      <c r="AL72">
        <v>19.5</v>
      </c>
    </row>
    <row r="73" spans="1:38">
      <c r="A73" t="s">
        <v>115</v>
      </c>
      <c r="B73" s="34">
        <v>211.66</v>
      </c>
      <c r="C73" s="34">
        <v>74.11</v>
      </c>
      <c r="D73" s="93">
        <f t="shared" si="1"/>
        <v>8.92</v>
      </c>
      <c r="E73" s="34">
        <v>0</v>
      </c>
      <c r="F73" s="34"/>
      <c r="G73" s="34"/>
      <c r="H73" s="34"/>
      <c r="I73" s="34"/>
      <c r="J73" s="37">
        <v>0.56000000000000005</v>
      </c>
      <c r="K73" s="37">
        <v>0.56000000000000005</v>
      </c>
      <c r="L73" s="37">
        <v>0.56999999999999995</v>
      </c>
      <c r="M73">
        <v>117.91</v>
      </c>
      <c r="N73">
        <v>212.63</v>
      </c>
      <c r="O73">
        <v>101.23</v>
      </c>
      <c r="P73">
        <v>2.96</v>
      </c>
      <c r="Q73">
        <v>12.15</v>
      </c>
      <c r="R73" s="93">
        <v>0</v>
      </c>
      <c r="S73" s="93">
        <v>8.82</v>
      </c>
      <c r="T73" s="93">
        <v>0.1</v>
      </c>
      <c r="U73">
        <v>3</v>
      </c>
      <c r="V73">
        <v>0.399094</v>
      </c>
      <c r="W73">
        <v>3.26</v>
      </c>
      <c r="X73">
        <v>8.85</v>
      </c>
      <c r="Y73">
        <v>2.95</v>
      </c>
      <c r="Z73">
        <v>2.95</v>
      </c>
      <c r="AA73">
        <v>17.489999999999998</v>
      </c>
      <c r="AB73">
        <v>3.5</v>
      </c>
      <c r="AC73">
        <v>2.73</v>
      </c>
      <c r="AD73">
        <v>2.4700000000000002</v>
      </c>
      <c r="AE73">
        <v>2</v>
      </c>
      <c r="AF73">
        <v>1</v>
      </c>
      <c r="AG73">
        <v>3</v>
      </c>
      <c r="AH73">
        <v>13.42</v>
      </c>
      <c r="AI73">
        <v>13.42</v>
      </c>
      <c r="AJ73">
        <v>28.03</v>
      </c>
      <c r="AK73">
        <v>31.5</v>
      </c>
      <c r="AL73">
        <v>13.5</v>
      </c>
    </row>
    <row r="74" spans="1:38">
      <c r="A74" t="s">
        <v>116</v>
      </c>
      <c r="B74" s="34">
        <v>211.66</v>
      </c>
      <c r="C74" s="34">
        <v>74.11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0.13</v>
      </c>
      <c r="K74" s="37">
        <v>0.13</v>
      </c>
      <c r="L74" s="37">
        <v>0.14000000000000001</v>
      </c>
      <c r="M74">
        <v>117.91</v>
      </c>
      <c r="N74">
        <v>212.63</v>
      </c>
      <c r="O74">
        <v>101.23</v>
      </c>
      <c r="P74">
        <v>2.96</v>
      </c>
      <c r="Q74">
        <v>11.86</v>
      </c>
      <c r="R74" s="93">
        <v>0</v>
      </c>
      <c r="S74" s="93">
        <v>2.73</v>
      </c>
      <c r="T74" s="93">
        <v>0</v>
      </c>
      <c r="U74">
        <v>3</v>
      </c>
      <c r="V74">
        <v>0.25308399999999998</v>
      </c>
      <c r="W74">
        <v>3.26</v>
      </c>
      <c r="X74">
        <v>8.85</v>
      </c>
      <c r="Y74">
        <v>2.95</v>
      </c>
      <c r="Z74">
        <v>2.95</v>
      </c>
      <c r="AA74">
        <v>7.42</v>
      </c>
      <c r="AB74">
        <v>1.48</v>
      </c>
      <c r="AC74">
        <v>1</v>
      </c>
      <c r="AD74">
        <v>0.88</v>
      </c>
      <c r="AE74">
        <v>1</v>
      </c>
      <c r="AF74">
        <v>0</v>
      </c>
      <c r="AG74">
        <v>3.38</v>
      </c>
      <c r="AH74">
        <v>13.42</v>
      </c>
      <c r="AI74">
        <v>13.42</v>
      </c>
      <c r="AJ74">
        <v>29</v>
      </c>
      <c r="AK74">
        <v>21</v>
      </c>
      <c r="AL74">
        <v>9</v>
      </c>
    </row>
    <row r="75" spans="1:38">
      <c r="A75" t="s">
        <v>117</v>
      </c>
      <c r="B75" s="34">
        <v>211.66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117.91</v>
      </c>
      <c r="N75">
        <v>212.63</v>
      </c>
      <c r="O75">
        <v>101.23</v>
      </c>
      <c r="P75">
        <v>2.96</v>
      </c>
      <c r="Q75">
        <v>11.82</v>
      </c>
      <c r="R75" s="93">
        <v>0</v>
      </c>
      <c r="S75" s="93">
        <v>0</v>
      </c>
      <c r="T75" s="93">
        <v>0</v>
      </c>
      <c r="U75">
        <v>3</v>
      </c>
      <c r="V75">
        <v>0</v>
      </c>
      <c r="W75">
        <v>3.26</v>
      </c>
      <c r="X75">
        <v>8.93</v>
      </c>
      <c r="Y75">
        <v>2.96</v>
      </c>
      <c r="Z75">
        <v>2.98</v>
      </c>
      <c r="AA75">
        <v>1.43</v>
      </c>
      <c r="AB75">
        <v>0.28000000000000003</v>
      </c>
      <c r="AC75">
        <v>0.33</v>
      </c>
      <c r="AD75">
        <v>0.12</v>
      </c>
      <c r="AE75">
        <v>0</v>
      </c>
      <c r="AF75">
        <v>0</v>
      </c>
      <c r="AG75">
        <v>3.47</v>
      </c>
      <c r="AH75">
        <v>13.43</v>
      </c>
      <c r="AI75">
        <v>13.43</v>
      </c>
      <c r="AJ75">
        <v>29</v>
      </c>
      <c r="AK75">
        <v>10.5</v>
      </c>
      <c r="AL75">
        <v>4.5</v>
      </c>
    </row>
    <row r="76" spans="1:38">
      <c r="A76" t="s">
        <v>118</v>
      </c>
      <c r="B76" s="34">
        <v>211.66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117.91</v>
      </c>
      <c r="N76">
        <v>212.63</v>
      </c>
      <c r="O76">
        <v>101.23</v>
      </c>
      <c r="P76">
        <v>2.96</v>
      </c>
      <c r="Q76">
        <v>11.27</v>
      </c>
      <c r="R76" s="93">
        <v>0</v>
      </c>
      <c r="S76" s="93">
        <v>0</v>
      </c>
      <c r="T76" s="93">
        <v>0</v>
      </c>
      <c r="U76">
        <v>3</v>
      </c>
      <c r="V76">
        <v>0</v>
      </c>
      <c r="W76">
        <v>3.26</v>
      </c>
      <c r="X76">
        <v>8.98</v>
      </c>
      <c r="Y76">
        <v>3</v>
      </c>
      <c r="Z76">
        <v>2.99</v>
      </c>
      <c r="AA76">
        <v>0.93</v>
      </c>
      <c r="AB76">
        <v>0.19</v>
      </c>
      <c r="AC76">
        <v>0</v>
      </c>
      <c r="AD76">
        <v>0</v>
      </c>
      <c r="AE76">
        <v>0</v>
      </c>
      <c r="AF76">
        <v>0</v>
      </c>
      <c r="AG76">
        <v>3.69</v>
      </c>
      <c r="AH76">
        <v>13.62</v>
      </c>
      <c r="AI76">
        <v>13.62</v>
      </c>
      <c r="AJ76">
        <v>29</v>
      </c>
      <c r="AK76">
        <v>3.5</v>
      </c>
      <c r="AL76">
        <v>1.5</v>
      </c>
    </row>
    <row r="77" spans="1:38">
      <c r="A77" t="s">
        <v>119</v>
      </c>
      <c r="B77" s="34">
        <v>211.66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117.91</v>
      </c>
      <c r="N77">
        <v>212.63</v>
      </c>
      <c r="O77">
        <v>101.23</v>
      </c>
      <c r="P77">
        <v>2.96</v>
      </c>
      <c r="Q77">
        <v>11.08</v>
      </c>
      <c r="R77" s="93">
        <v>0</v>
      </c>
      <c r="S77" s="93">
        <v>0</v>
      </c>
      <c r="T77" s="93">
        <v>0</v>
      </c>
      <c r="U77">
        <v>3</v>
      </c>
      <c r="V77">
        <v>0</v>
      </c>
      <c r="W77">
        <v>3.26</v>
      </c>
      <c r="X77">
        <v>9.2899999999999991</v>
      </c>
      <c r="Y77">
        <v>3.09</v>
      </c>
      <c r="Z77">
        <v>3.1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3.9</v>
      </c>
      <c r="AH77">
        <v>13.54</v>
      </c>
      <c r="AI77">
        <v>13.54</v>
      </c>
      <c r="AJ77">
        <v>29</v>
      </c>
      <c r="AK77">
        <v>0</v>
      </c>
      <c r="AL77">
        <v>0</v>
      </c>
    </row>
    <row r="78" spans="1:38">
      <c r="A78" t="s">
        <v>120</v>
      </c>
      <c r="B78" s="34">
        <v>211.66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117.91</v>
      </c>
      <c r="N78">
        <v>212.63</v>
      </c>
      <c r="O78">
        <v>101.23</v>
      </c>
      <c r="P78">
        <v>2.96</v>
      </c>
      <c r="Q78">
        <v>10.34</v>
      </c>
      <c r="R78" s="93">
        <v>0</v>
      </c>
      <c r="S78" s="93">
        <v>0</v>
      </c>
      <c r="T78" s="93">
        <v>0</v>
      </c>
      <c r="U78">
        <v>3</v>
      </c>
      <c r="V78">
        <v>0</v>
      </c>
      <c r="W78">
        <v>3.26</v>
      </c>
      <c r="X78">
        <v>9.6999999999999993</v>
      </c>
      <c r="Y78">
        <v>3.24</v>
      </c>
      <c r="Z78">
        <v>3.23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3.86</v>
      </c>
      <c r="AH78">
        <v>13.56</v>
      </c>
      <c r="AI78">
        <v>13.56</v>
      </c>
      <c r="AJ78">
        <v>29</v>
      </c>
      <c r="AK78">
        <v>0</v>
      </c>
      <c r="AL78">
        <v>0</v>
      </c>
    </row>
    <row r="79" spans="1:38">
      <c r="A79" t="s">
        <v>121</v>
      </c>
      <c r="B79" s="34">
        <v>211.66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117.91</v>
      </c>
      <c r="N79">
        <v>212.63</v>
      </c>
      <c r="O79">
        <v>101.23</v>
      </c>
      <c r="P79">
        <v>2.96</v>
      </c>
      <c r="Q79">
        <v>9.5</v>
      </c>
      <c r="R79" s="93">
        <v>0</v>
      </c>
      <c r="S79" s="93">
        <v>0</v>
      </c>
      <c r="T79" s="93">
        <v>0</v>
      </c>
      <c r="U79">
        <v>2.92</v>
      </c>
      <c r="V79">
        <v>0</v>
      </c>
      <c r="W79">
        <v>3.26</v>
      </c>
      <c r="X79">
        <v>10.49</v>
      </c>
      <c r="Y79">
        <v>3.49</v>
      </c>
      <c r="Z79">
        <v>3.5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4.07</v>
      </c>
      <c r="AH79">
        <v>13.54</v>
      </c>
      <c r="AI79">
        <v>13.54</v>
      </c>
      <c r="AJ79">
        <v>29.96</v>
      </c>
      <c r="AK79">
        <v>0</v>
      </c>
      <c r="AL79">
        <v>0</v>
      </c>
    </row>
    <row r="80" spans="1:38">
      <c r="A80" t="s">
        <v>122</v>
      </c>
      <c r="B80" s="34">
        <v>211.66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117.91</v>
      </c>
      <c r="N80">
        <v>212.63</v>
      </c>
      <c r="O80">
        <v>101.23</v>
      </c>
      <c r="P80">
        <v>2.96</v>
      </c>
      <c r="Q80">
        <v>8.51</v>
      </c>
      <c r="R80" s="93">
        <v>0</v>
      </c>
      <c r="S80" s="93">
        <v>0</v>
      </c>
      <c r="T80" s="93">
        <v>0</v>
      </c>
      <c r="U80">
        <v>2.92</v>
      </c>
      <c r="V80">
        <v>0</v>
      </c>
      <c r="W80">
        <v>3.26</v>
      </c>
      <c r="X80">
        <v>11.25</v>
      </c>
      <c r="Y80">
        <v>3.74</v>
      </c>
      <c r="Z80">
        <v>3.75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4.1100000000000003</v>
      </c>
      <c r="AH80">
        <v>13.35</v>
      </c>
      <c r="AI80">
        <v>13.35</v>
      </c>
      <c r="AJ80">
        <v>29.96</v>
      </c>
      <c r="AK80">
        <v>0</v>
      </c>
      <c r="AL80">
        <v>0</v>
      </c>
    </row>
    <row r="81" spans="1:38">
      <c r="A81" t="s">
        <v>123</v>
      </c>
      <c r="B81" s="34">
        <v>211.66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117.91</v>
      </c>
      <c r="N81">
        <v>212.63</v>
      </c>
      <c r="O81">
        <v>101.23</v>
      </c>
      <c r="P81">
        <v>2.96</v>
      </c>
      <c r="Q81">
        <v>8.11</v>
      </c>
      <c r="R81" s="93">
        <v>0</v>
      </c>
      <c r="S81" s="93">
        <v>0</v>
      </c>
      <c r="T81" s="93">
        <v>0</v>
      </c>
      <c r="U81">
        <v>2.92</v>
      </c>
      <c r="V81">
        <v>0</v>
      </c>
      <c r="W81">
        <v>3.26</v>
      </c>
      <c r="X81">
        <v>13.01</v>
      </c>
      <c r="Y81">
        <v>4.32</v>
      </c>
      <c r="Z81">
        <v>4.34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4.18</v>
      </c>
      <c r="AH81">
        <v>13.62</v>
      </c>
      <c r="AI81">
        <v>13.62</v>
      </c>
      <c r="AJ81">
        <v>29.96</v>
      </c>
      <c r="AK81">
        <v>0</v>
      </c>
      <c r="AL81">
        <v>0</v>
      </c>
    </row>
    <row r="82" spans="1:38">
      <c r="A82" t="s">
        <v>124</v>
      </c>
      <c r="B82" s="34">
        <v>211.66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117.91</v>
      </c>
      <c r="N82">
        <v>212.63</v>
      </c>
      <c r="O82">
        <v>101.23</v>
      </c>
      <c r="P82">
        <v>2.96</v>
      </c>
      <c r="Q82">
        <v>7.78</v>
      </c>
      <c r="R82" s="93">
        <v>0</v>
      </c>
      <c r="S82" s="93">
        <v>0</v>
      </c>
      <c r="T82" s="93">
        <v>0</v>
      </c>
      <c r="U82">
        <v>2.92</v>
      </c>
      <c r="V82">
        <v>0</v>
      </c>
      <c r="W82">
        <v>3.26</v>
      </c>
      <c r="X82">
        <v>14.06</v>
      </c>
      <c r="Y82">
        <v>4.68</v>
      </c>
      <c r="Z82">
        <v>4.6900000000000004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4.0999999999999996</v>
      </c>
      <c r="AH82">
        <v>13.37</v>
      </c>
      <c r="AI82">
        <v>13.37</v>
      </c>
      <c r="AJ82">
        <v>29.96</v>
      </c>
      <c r="AK82">
        <v>0</v>
      </c>
      <c r="AL82">
        <v>0</v>
      </c>
    </row>
    <row r="83" spans="1:38">
      <c r="A83" t="s">
        <v>125</v>
      </c>
      <c r="B83" s="34">
        <v>211.66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117.91</v>
      </c>
      <c r="N83">
        <v>212.63</v>
      </c>
      <c r="O83">
        <v>101.23</v>
      </c>
      <c r="P83">
        <v>2.96</v>
      </c>
      <c r="Q83">
        <v>6.37</v>
      </c>
      <c r="R83" s="93">
        <v>0</v>
      </c>
      <c r="S83" s="93">
        <v>0</v>
      </c>
      <c r="T83" s="93">
        <v>0</v>
      </c>
      <c r="U83">
        <v>2.84</v>
      </c>
      <c r="V83">
        <v>0</v>
      </c>
      <c r="W83">
        <v>3.21</v>
      </c>
      <c r="X83">
        <v>14.54</v>
      </c>
      <c r="Y83">
        <v>4.83</v>
      </c>
      <c r="Z83">
        <v>4.8499999999999996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4.0999999999999996</v>
      </c>
      <c r="AH83">
        <v>13.51</v>
      </c>
      <c r="AI83">
        <v>13.51</v>
      </c>
      <c r="AJ83">
        <v>29.96</v>
      </c>
      <c r="AK83">
        <v>0</v>
      </c>
      <c r="AL83">
        <v>0</v>
      </c>
    </row>
    <row r="84" spans="1:38">
      <c r="A84" t="s">
        <v>126</v>
      </c>
      <c r="B84" s="34">
        <v>211.66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117.91</v>
      </c>
      <c r="N84">
        <v>212.63</v>
      </c>
      <c r="O84">
        <v>101.23</v>
      </c>
      <c r="P84">
        <v>2.96</v>
      </c>
      <c r="Q84">
        <v>6.05</v>
      </c>
      <c r="R84" s="93">
        <v>0</v>
      </c>
      <c r="S84" s="93">
        <v>0</v>
      </c>
      <c r="T84" s="93">
        <v>0</v>
      </c>
      <c r="U84">
        <v>2.84</v>
      </c>
      <c r="V84">
        <v>0</v>
      </c>
      <c r="W84">
        <v>3.21</v>
      </c>
      <c r="X84">
        <v>14.78</v>
      </c>
      <c r="Y84">
        <v>4.92</v>
      </c>
      <c r="Z84">
        <v>4.93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4.16</v>
      </c>
      <c r="AH84">
        <v>13.52</v>
      </c>
      <c r="AI84">
        <v>13.52</v>
      </c>
      <c r="AJ84">
        <v>29.96</v>
      </c>
      <c r="AK84">
        <v>0</v>
      </c>
      <c r="AL84">
        <v>0</v>
      </c>
    </row>
    <row r="85" spans="1:38">
      <c r="A85" t="s">
        <v>127</v>
      </c>
      <c r="B85" s="34">
        <v>211.66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117.91</v>
      </c>
      <c r="N85">
        <v>212.63</v>
      </c>
      <c r="O85">
        <v>101.23</v>
      </c>
      <c r="P85">
        <v>2.96</v>
      </c>
      <c r="Q85">
        <v>5.79</v>
      </c>
      <c r="R85" s="93">
        <v>0</v>
      </c>
      <c r="S85" s="93">
        <v>0</v>
      </c>
      <c r="T85" s="93">
        <v>0</v>
      </c>
      <c r="U85">
        <v>2.84</v>
      </c>
      <c r="V85">
        <v>0</v>
      </c>
      <c r="W85">
        <v>3.21</v>
      </c>
      <c r="X85">
        <v>15.21</v>
      </c>
      <c r="Y85">
        <v>5.0599999999999996</v>
      </c>
      <c r="Z85">
        <v>5.07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4.33</v>
      </c>
      <c r="AH85">
        <v>13.38</v>
      </c>
      <c r="AI85">
        <v>13.38</v>
      </c>
      <c r="AJ85">
        <v>29.96</v>
      </c>
      <c r="AK85">
        <v>0</v>
      </c>
      <c r="AL85">
        <v>0</v>
      </c>
    </row>
    <row r="86" spans="1:38">
      <c r="A86" t="s">
        <v>128</v>
      </c>
      <c r="B86" s="34">
        <v>211.66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117.91</v>
      </c>
      <c r="N86">
        <v>212.63</v>
      </c>
      <c r="O86">
        <v>101.23</v>
      </c>
      <c r="P86">
        <v>2.96</v>
      </c>
      <c r="Q86">
        <v>5.54</v>
      </c>
      <c r="R86" s="93">
        <v>0</v>
      </c>
      <c r="S86" s="93">
        <v>0</v>
      </c>
      <c r="T86" s="93">
        <v>0</v>
      </c>
      <c r="U86">
        <v>2.84</v>
      </c>
      <c r="V86">
        <v>0</v>
      </c>
      <c r="W86">
        <v>3.21</v>
      </c>
      <c r="X86">
        <v>15.52</v>
      </c>
      <c r="Y86">
        <v>5.18</v>
      </c>
      <c r="Z86">
        <v>5.17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4.45</v>
      </c>
      <c r="AH86">
        <v>13.43</v>
      </c>
      <c r="AI86">
        <v>13.43</v>
      </c>
      <c r="AJ86">
        <v>29.96</v>
      </c>
      <c r="AK86">
        <v>0</v>
      </c>
      <c r="AL86">
        <v>0</v>
      </c>
    </row>
    <row r="87" spans="1:38">
      <c r="A87" t="s">
        <v>129</v>
      </c>
      <c r="B87" s="34">
        <v>211.66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112.6</v>
      </c>
      <c r="N87">
        <v>232.93</v>
      </c>
      <c r="O87">
        <v>101.23</v>
      </c>
      <c r="P87">
        <v>2.88</v>
      </c>
      <c r="Q87">
        <v>5.34</v>
      </c>
      <c r="R87" s="93">
        <v>0</v>
      </c>
      <c r="S87" s="93">
        <v>0</v>
      </c>
      <c r="T87" s="93">
        <v>0</v>
      </c>
      <c r="U87">
        <v>2.76</v>
      </c>
      <c r="V87">
        <v>0</v>
      </c>
      <c r="W87">
        <v>3.21</v>
      </c>
      <c r="X87">
        <v>15.5</v>
      </c>
      <c r="Y87">
        <v>5.16</v>
      </c>
      <c r="Z87">
        <v>5.17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4.49</v>
      </c>
      <c r="AH87">
        <v>13.45</v>
      </c>
      <c r="AI87">
        <v>13.45</v>
      </c>
      <c r="AJ87">
        <v>29.96</v>
      </c>
      <c r="AK87">
        <v>0</v>
      </c>
      <c r="AL87">
        <v>0</v>
      </c>
    </row>
    <row r="88" spans="1:38">
      <c r="A88" t="s">
        <v>130</v>
      </c>
      <c r="B88" s="34">
        <v>211.66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112.6</v>
      </c>
      <c r="N88">
        <v>252.26</v>
      </c>
      <c r="O88">
        <v>101.23</v>
      </c>
      <c r="P88">
        <v>2.88</v>
      </c>
      <c r="Q88">
        <v>5.08</v>
      </c>
      <c r="R88" s="93">
        <v>0</v>
      </c>
      <c r="S88" s="93">
        <v>0</v>
      </c>
      <c r="T88" s="93">
        <v>0</v>
      </c>
      <c r="U88">
        <v>2.76</v>
      </c>
      <c r="V88">
        <v>0</v>
      </c>
      <c r="W88">
        <v>3.21</v>
      </c>
      <c r="X88">
        <v>15.65</v>
      </c>
      <c r="Y88">
        <v>5.21</v>
      </c>
      <c r="Z88">
        <v>5.22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4.62</v>
      </c>
      <c r="AH88">
        <v>13.64</v>
      </c>
      <c r="AI88">
        <v>13.64</v>
      </c>
      <c r="AJ88">
        <v>29.96</v>
      </c>
      <c r="AK88">
        <v>0</v>
      </c>
      <c r="AL88">
        <v>0</v>
      </c>
    </row>
    <row r="89" spans="1:38">
      <c r="A89" t="s">
        <v>131</v>
      </c>
      <c r="B89" s="34">
        <v>211.66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112.6</v>
      </c>
      <c r="N89">
        <v>271.83</v>
      </c>
      <c r="O89">
        <v>101.23</v>
      </c>
      <c r="P89">
        <v>2.88</v>
      </c>
      <c r="Q89">
        <v>4.71</v>
      </c>
      <c r="R89" s="93">
        <v>0</v>
      </c>
      <c r="S89" s="93">
        <v>0</v>
      </c>
      <c r="T89" s="93">
        <v>0</v>
      </c>
      <c r="U89">
        <v>2.76</v>
      </c>
      <c r="V89">
        <v>0</v>
      </c>
      <c r="W89">
        <v>3.21</v>
      </c>
      <c r="X89">
        <v>15.8</v>
      </c>
      <c r="Y89">
        <v>5.26</v>
      </c>
      <c r="Z89">
        <v>5.27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4.6399999999999997</v>
      </c>
      <c r="AH89">
        <v>13.5</v>
      </c>
      <c r="AI89">
        <v>13.5</v>
      </c>
      <c r="AJ89">
        <v>29</v>
      </c>
      <c r="AK89">
        <v>0</v>
      </c>
      <c r="AL89">
        <v>0</v>
      </c>
    </row>
    <row r="90" spans="1:38">
      <c r="A90" t="s">
        <v>132</v>
      </c>
      <c r="B90" s="34">
        <v>211.66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112.6</v>
      </c>
      <c r="N90">
        <v>271.83</v>
      </c>
      <c r="O90">
        <v>101.23</v>
      </c>
      <c r="P90">
        <v>2.88</v>
      </c>
      <c r="Q90">
        <v>4.71</v>
      </c>
      <c r="R90" s="93">
        <v>0</v>
      </c>
      <c r="S90" s="93">
        <v>0</v>
      </c>
      <c r="T90" s="93">
        <v>0</v>
      </c>
      <c r="U90">
        <v>2.76</v>
      </c>
      <c r="V90">
        <v>0</v>
      </c>
      <c r="W90">
        <v>3.21</v>
      </c>
      <c r="X90">
        <v>16.18</v>
      </c>
      <c r="Y90">
        <v>5.4</v>
      </c>
      <c r="Z90">
        <v>5.39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4.83</v>
      </c>
      <c r="AH90">
        <v>13.56</v>
      </c>
      <c r="AI90">
        <v>13.56</v>
      </c>
      <c r="AJ90">
        <v>28.03</v>
      </c>
      <c r="AK90">
        <v>0</v>
      </c>
      <c r="AL90">
        <v>0</v>
      </c>
    </row>
    <row r="91" spans="1:38">
      <c r="A91" t="s">
        <v>133</v>
      </c>
      <c r="B91" s="34">
        <v>211.66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112.6</v>
      </c>
      <c r="N91">
        <v>271.83</v>
      </c>
      <c r="O91">
        <v>101.23</v>
      </c>
      <c r="P91">
        <v>2.88</v>
      </c>
      <c r="Q91">
        <v>4.71</v>
      </c>
      <c r="R91" s="93">
        <v>0</v>
      </c>
      <c r="S91" s="93">
        <v>0</v>
      </c>
      <c r="T91" s="93">
        <v>0</v>
      </c>
      <c r="U91">
        <v>2.69</v>
      </c>
      <c r="V91">
        <v>0</v>
      </c>
      <c r="W91">
        <v>3.21</v>
      </c>
      <c r="X91">
        <v>15.58</v>
      </c>
      <c r="Y91">
        <v>5.2</v>
      </c>
      <c r="Z91">
        <v>5.19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5.09</v>
      </c>
      <c r="AH91">
        <v>13.47</v>
      </c>
      <c r="AI91">
        <v>13.47</v>
      </c>
      <c r="AJ91">
        <v>28.03</v>
      </c>
      <c r="AK91">
        <v>0</v>
      </c>
      <c r="AL91">
        <v>0</v>
      </c>
    </row>
    <row r="92" spans="1:38">
      <c r="A92" t="s">
        <v>134</v>
      </c>
      <c r="B92" s="34">
        <v>211.66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112.6</v>
      </c>
      <c r="N92">
        <v>271.83</v>
      </c>
      <c r="O92">
        <v>101.23</v>
      </c>
      <c r="P92">
        <v>2.88</v>
      </c>
      <c r="Q92">
        <v>4.71</v>
      </c>
      <c r="R92" s="93">
        <v>0</v>
      </c>
      <c r="S92" s="93">
        <v>0</v>
      </c>
      <c r="T92" s="93">
        <v>0</v>
      </c>
      <c r="U92">
        <v>2.69</v>
      </c>
      <c r="V92">
        <v>0</v>
      </c>
      <c r="W92">
        <v>3.21</v>
      </c>
      <c r="X92">
        <v>15.23</v>
      </c>
      <c r="Y92">
        <v>5.07</v>
      </c>
      <c r="Z92">
        <v>5.08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5.24</v>
      </c>
      <c r="AH92">
        <v>13.56</v>
      </c>
      <c r="AI92">
        <v>13.56</v>
      </c>
      <c r="AJ92">
        <v>27.06</v>
      </c>
      <c r="AK92">
        <v>0</v>
      </c>
      <c r="AL92">
        <v>0</v>
      </c>
    </row>
    <row r="93" spans="1:38">
      <c r="A93" t="s">
        <v>135</v>
      </c>
      <c r="B93" s="34">
        <v>179.89</v>
      </c>
      <c r="C93" s="34">
        <v>59.1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67.66</v>
      </c>
      <c r="N93">
        <v>271.83</v>
      </c>
      <c r="O93">
        <v>101.23</v>
      </c>
      <c r="P93">
        <v>2.88</v>
      </c>
      <c r="Q93">
        <v>4.71</v>
      </c>
      <c r="R93" s="93">
        <v>0</v>
      </c>
      <c r="S93" s="93">
        <v>0</v>
      </c>
      <c r="T93" s="93">
        <v>0</v>
      </c>
      <c r="U93">
        <v>2.69</v>
      </c>
      <c r="V93">
        <v>0</v>
      </c>
      <c r="W93">
        <v>3.21</v>
      </c>
      <c r="X93">
        <v>14.88</v>
      </c>
      <c r="Y93">
        <v>4.96</v>
      </c>
      <c r="Z93">
        <v>4.96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5.41</v>
      </c>
      <c r="AH93">
        <v>13.54</v>
      </c>
      <c r="AI93">
        <v>13.54</v>
      </c>
      <c r="AJ93">
        <v>27.06</v>
      </c>
      <c r="AK93">
        <v>0</v>
      </c>
      <c r="AL93">
        <v>0</v>
      </c>
    </row>
    <row r="94" spans="1:38">
      <c r="A94" t="s">
        <v>136</v>
      </c>
      <c r="B94" s="34">
        <v>179.89</v>
      </c>
      <c r="C94" s="34">
        <v>59.1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67.66</v>
      </c>
      <c r="N94">
        <v>271.83</v>
      </c>
      <c r="O94">
        <v>101.23</v>
      </c>
      <c r="P94">
        <v>2.88</v>
      </c>
      <c r="Q94">
        <v>4.71</v>
      </c>
      <c r="R94" s="93">
        <v>0</v>
      </c>
      <c r="S94" s="93">
        <v>0</v>
      </c>
      <c r="T94" s="93">
        <v>0</v>
      </c>
      <c r="U94">
        <v>2.69</v>
      </c>
      <c r="V94">
        <v>0</v>
      </c>
      <c r="W94">
        <v>3.21</v>
      </c>
      <c r="X94">
        <v>14.52</v>
      </c>
      <c r="Y94">
        <v>4.84</v>
      </c>
      <c r="Z94">
        <v>4.84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5.38</v>
      </c>
      <c r="AH94">
        <v>13.42</v>
      </c>
      <c r="AI94">
        <v>13.42</v>
      </c>
      <c r="AJ94">
        <v>27.06</v>
      </c>
      <c r="AK94">
        <v>0</v>
      </c>
      <c r="AL94">
        <v>0</v>
      </c>
    </row>
    <row r="95" spans="1:38">
      <c r="A95" t="s">
        <v>137</v>
      </c>
      <c r="B95" s="34">
        <v>179.89</v>
      </c>
      <c r="C95" s="34">
        <v>59.1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67.66</v>
      </c>
      <c r="N95">
        <v>271.83</v>
      </c>
      <c r="O95">
        <v>101.23</v>
      </c>
      <c r="P95">
        <v>2.88</v>
      </c>
      <c r="Q95">
        <v>4.71</v>
      </c>
      <c r="R95" s="93">
        <v>0</v>
      </c>
      <c r="S95" s="93">
        <v>0</v>
      </c>
      <c r="T95" s="93">
        <v>0</v>
      </c>
      <c r="U95">
        <v>2.69</v>
      </c>
      <c r="V95">
        <v>0</v>
      </c>
      <c r="W95">
        <v>3.16</v>
      </c>
      <c r="X95">
        <v>14.17</v>
      </c>
      <c r="Y95">
        <v>4.7300000000000004</v>
      </c>
      <c r="Z95">
        <v>4.72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5.6</v>
      </c>
      <c r="AH95">
        <v>13.54</v>
      </c>
      <c r="AI95">
        <v>13.54</v>
      </c>
      <c r="AJ95">
        <v>27.06</v>
      </c>
      <c r="AK95">
        <v>0</v>
      </c>
      <c r="AL95">
        <v>0</v>
      </c>
    </row>
    <row r="96" spans="1:38">
      <c r="A96" t="s">
        <v>138</v>
      </c>
      <c r="B96" s="34">
        <v>179.89</v>
      </c>
      <c r="C96" s="34">
        <v>59.1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67.66</v>
      </c>
      <c r="N96">
        <v>271.83</v>
      </c>
      <c r="O96">
        <v>101.23</v>
      </c>
      <c r="P96">
        <v>2.88</v>
      </c>
      <c r="Q96">
        <v>4.71</v>
      </c>
      <c r="R96" s="93">
        <v>0</v>
      </c>
      <c r="S96" s="93">
        <v>0</v>
      </c>
      <c r="T96" s="93">
        <v>0</v>
      </c>
      <c r="U96">
        <v>2.69</v>
      </c>
      <c r="V96">
        <v>0</v>
      </c>
      <c r="W96">
        <v>3.16</v>
      </c>
      <c r="X96">
        <v>13.98</v>
      </c>
      <c r="Y96">
        <v>4.66</v>
      </c>
      <c r="Z96">
        <v>4.66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5.66</v>
      </c>
      <c r="AH96">
        <v>13.56</v>
      </c>
      <c r="AI96">
        <v>13.56</v>
      </c>
      <c r="AJ96">
        <v>27.06</v>
      </c>
      <c r="AK96">
        <v>0</v>
      </c>
      <c r="AL96">
        <v>0</v>
      </c>
    </row>
    <row r="97" spans="1:50">
      <c r="A97" t="s">
        <v>139</v>
      </c>
      <c r="B97" s="34">
        <v>179.89</v>
      </c>
      <c r="C97" s="34">
        <v>59.1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67.66</v>
      </c>
      <c r="N97">
        <v>271.83</v>
      </c>
      <c r="O97">
        <v>101.23</v>
      </c>
      <c r="P97">
        <v>2.88</v>
      </c>
      <c r="Q97">
        <v>4.71</v>
      </c>
      <c r="R97" s="93">
        <v>0</v>
      </c>
      <c r="S97" s="93">
        <v>0</v>
      </c>
      <c r="T97" s="93">
        <v>0</v>
      </c>
      <c r="U97">
        <v>2.69</v>
      </c>
      <c r="V97">
        <v>0</v>
      </c>
      <c r="W97">
        <v>3.16</v>
      </c>
      <c r="X97">
        <v>13.84</v>
      </c>
      <c r="Y97">
        <v>4.6100000000000003</v>
      </c>
      <c r="Z97">
        <v>4.6100000000000003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5.67</v>
      </c>
      <c r="AH97">
        <v>13.53</v>
      </c>
      <c r="AI97">
        <v>13.53</v>
      </c>
      <c r="AJ97">
        <v>27.06</v>
      </c>
      <c r="AK97">
        <v>0</v>
      </c>
      <c r="AL97">
        <v>0</v>
      </c>
    </row>
    <row r="98" spans="1:50">
      <c r="A98" t="s">
        <v>140</v>
      </c>
      <c r="B98" s="34">
        <v>179.89</v>
      </c>
      <c r="C98" s="34">
        <v>59.1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67.66</v>
      </c>
      <c r="N98">
        <v>271.83</v>
      </c>
      <c r="O98">
        <v>101.23</v>
      </c>
      <c r="P98">
        <v>2.88</v>
      </c>
      <c r="Q98">
        <v>4.71</v>
      </c>
      <c r="R98" s="93">
        <v>0</v>
      </c>
      <c r="S98" s="93">
        <v>0</v>
      </c>
      <c r="T98" s="93">
        <v>0</v>
      </c>
      <c r="U98">
        <v>2.69</v>
      </c>
      <c r="V98">
        <v>0</v>
      </c>
      <c r="W98">
        <v>3.16</v>
      </c>
      <c r="X98">
        <v>13.12</v>
      </c>
      <c r="Y98">
        <v>4.38</v>
      </c>
      <c r="Z98">
        <v>4.37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5.34</v>
      </c>
      <c r="AH98">
        <v>13.39</v>
      </c>
      <c r="AI98">
        <v>13.39</v>
      </c>
      <c r="AJ98">
        <v>27.06</v>
      </c>
      <c r="AK98">
        <v>0</v>
      </c>
      <c r="AL98">
        <v>0</v>
      </c>
    </row>
    <row r="99" spans="1:50">
      <c r="A99" t="s">
        <v>141</v>
      </c>
      <c r="B99" s="34">
        <f>SUM(B3:B98)/4000</f>
        <v>4.8120349999999972</v>
      </c>
      <c r="C99" s="34">
        <f t="shared" ref="C99:P99" si="2">SUM(C3:C98)/4000</f>
        <v>1.5188299999999979</v>
      </c>
      <c r="D99" s="93">
        <f t="shared" ref="D99" si="3">SUM(D3:D98)/4000</f>
        <v>0.96930250000000029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8.9082500000000051E-2</v>
      </c>
      <c r="K99" s="37">
        <f t="shared" si="2"/>
        <v>8.9082500000000051E-2</v>
      </c>
      <c r="L99" s="37">
        <f t="shared" si="2"/>
        <v>9.1335E-2</v>
      </c>
      <c r="M99">
        <f t="shared" si="2"/>
        <v>2.1222349999999981</v>
      </c>
      <c r="N99">
        <f t="shared" si="2"/>
        <v>4.509252499999997</v>
      </c>
      <c r="O99">
        <f t="shared" si="2"/>
        <v>2.4295199999999939</v>
      </c>
      <c r="P99">
        <f t="shared" si="2"/>
        <v>6.7335000000000089E-2</v>
      </c>
      <c r="Q99">
        <f t="shared" ref="Q99:AF99" si="5">SUM(Q3:Q98)/4000</f>
        <v>0.15763999999999997</v>
      </c>
      <c r="R99" s="93">
        <f t="shared" si="5"/>
        <v>0.31346750000000018</v>
      </c>
      <c r="S99" s="93">
        <f t="shared" si="5"/>
        <v>0.3442375000000002</v>
      </c>
      <c r="T99" s="93">
        <f t="shared" si="5"/>
        <v>0.31159750000000008</v>
      </c>
      <c r="U99">
        <f t="shared" si="5"/>
        <v>6.6464999999999955E-2</v>
      </c>
      <c r="V99">
        <f t="shared" si="5"/>
        <v>0.9648000109999999</v>
      </c>
      <c r="W99">
        <f t="shared" si="5"/>
        <v>7.6089999999999963E-2</v>
      </c>
      <c r="X99">
        <f t="shared" si="5"/>
        <v>0.39309750000000004</v>
      </c>
      <c r="Y99">
        <f t="shared" si="5"/>
        <v>0.13106499999999988</v>
      </c>
      <c r="Z99">
        <f t="shared" si="5"/>
        <v>0.13100249999999994</v>
      </c>
      <c r="AA99">
        <f t="shared" si="5"/>
        <v>1.7305349999999999</v>
      </c>
      <c r="AB99">
        <f t="shared" si="5"/>
        <v>0.34611249999999993</v>
      </c>
      <c r="AC99">
        <f t="shared" si="5"/>
        <v>0.62544499999999992</v>
      </c>
      <c r="AD99">
        <f t="shared" si="5"/>
        <v>0.31429249999999997</v>
      </c>
      <c r="AE99">
        <f t="shared" si="5"/>
        <v>0.58399999999999996</v>
      </c>
      <c r="AF99">
        <f t="shared" si="5"/>
        <v>0.29125499999999999</v>
      </c>
      <c r="AG99">
        <f t="shared" ref="AG99:AM99" si="6">SUM(AG3:AG98)/4000</f>
        <v>0.12575250000000002</v>
      </c>
      <c r="AH99">
        <f t="shared" si="6"/>
        <v>0.31856499999999993</v>
      </c>
      <c r="AI99">
        <f t="shared" si="6"/>
        <v>0.31856499999999993</v>
      </c>
      <c r="AJ99">
        <f t="shared" si="6"/>
        <v>0.6516875000000002</v>
      </c>
      <c r="AK99">
        <f t="shared" si="6"/>
        <v>1.437535</v>
      </c>
      <c r="AL99">
        <f t="shared" si="6"/>
        <v>0.61608750000000012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254.80433123409668</v>
      </c>
      <c r="L3">
        <v>5.1836288225806442</v>
      </c>
      <c r="M3">
        <v>63.775078722447141</v>
      </c>
      <c r="N3">
        <v>25.730766378244752</v>
      </c>
      <c r="O3">
        <v>73.286782285391567</v>
      </c>
      <c r="P3">
        <v>20.447510497900424</v>
      </c>
      <c r="Q3">
        <v>8.7822282608695659</v>
      </c>
      <c r="R3">
        <v>11.055194532627864</v>
      </c>
      <c r="S3">
        <v>11.586402195217561</v>
      </c>
      <c r="T3">
        <v>0</v>
      </c>
      <c r="U3">
        <v>53.038965078262876</v>
      </c>
      <c r="V3">
        <v>7.0446354545454533</v>
      </c>
      <c r="W3">
        <v>19.098412138915318</v>
      </c>
      <c r="X3">
        <v>43.195107837980004</v>
      </c>
      <c r="Y3">
        <v>0</v>
      </c>
      <c r="Z3">
        <v>0</v>
      </c>
      <c r="AA3">
        <v>0</v>
      </c>
      <c r="AB3">
        <v>5.7837519999999998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28.799132639999996</v>
      </c>
      <c r="AH3">
        <v>9.9820799999999998</v>
      </c>
      <c r="AI3">
        <v>0</v>
      </c>
      <c r="AJ3">
        <v>0</v>
      </c>
      <c r="AK3">
        <v>11.538179999999999</v>
      </c>
      <c r="AL3">
        <v>9.9693499999999968</v>
      </c>
      <c r="AM3">
        <v>0</v>
      </c>
      <c r="AN3">
        <v>0</v>
      </c>
      <c r="AO3">
        <v>3.8737439999999994</v>
      </c>
      <c r="AP3">
        <v>3.094487213309042</v>
      </c>
      <c r="AQ3">
        <v>0</v>
      </c>
      <c r="AR3">
        <v>8.7281999999999975</v>
      </c>
      <c r="AS3">
        <v>4.3719200000000003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680.77997500008087</v>
      </c>
      <c r="DN3">
        <v>23.596802292308197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254.80433123409668</v>
      </c>
      <c r="L4">
        <v>5.1836288225806442</v>
      </c>
      <c r="M4">
        <v>63.775078722447141</v>
      </c>
      <c r="N4">
        <v>25.730766378244752</v>
      </c>
      <c r="O4">
        <v>73.286782285391567</v>
      </c>
      <c r="P4">
        <v>20.447510497900424</v>
      </c>
      <c r="Q4">
        <v>8.7822282608695659</v>
      </c>
      <c r="R4">
        <v>11.055194532627864</v>
      </c>
      <c r="S4">
        <v>11.586402195217561</v>
      </c>
      <c r="T4">
        <v>0</v>
      </c>
      <c r="U4">
        <v>54.79532476540443</v>
      </c>
      <c r="V4">
        <v>7.6313319427890347</v>
      </c>
      <c r="W4">
        <v>19.191169507575761</v>
      </c>
      <c r="X4">
        <v>43.195107837980004</v>
      </c>
      <c r="Y4">
        <v>0</v>
      </c>
      <c r="Z4">
        <v>0</v>
      </c>
      <c r="AA4">
        <v>0</v>
      </c>
      <c r="AB4">
        <v>5.7837519999999998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28.799132639999996</v>
      </c>
      <c r="AH4">
        <v>9.9820799999999998</v>
      </c>
      <c r="AI4">
        <v>0</v>
      </c>
      <c r="AJ4">
        <v>0</v>
      </c>
      <c r="AK4">
        <v>11.538179999999999</v>
      </c>
      <c r="AL4">
        <v>9.9693499999999968</v>
      </c>
      <c r="AM4">
        <v>0</v>
      </c>
      <c r="AN4">
        <v>0</v>
      </c>
      <c r="AO4">
        <v>3.8737439999999994</v>
      </c>
      <c r="AP4">
        <v>3.094487213309042</v>
      </c>
      <c r="AQ4">
        <v>0</v>
      </c>
      <c r="AR4">
        <v>8.7281999999999975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692.44847457164883</v>
      </c>
      <c r="DN4">
        <v>24.001245689109282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254.80433123409668</v>
      </c>
      <c r="L5">
        <v>5.1835252420470264</v>
      </c>
      <c r="M5">
        <v>63.775078722447141</v>
      </c>
      <c r="N5">
        <v>25.730766378244752</v>
      </c>
      <c r="O5">
        <v>73.286782285391567</v>
      </c>
      <c r="P5">
        <v>20.447510497900424</v>
      </c>
      <c r="Q5">
        <v>8.7822282608695659</v>
      </c>
      <c r="R5">
        <v>11.055194532627864</v>
      </c>
      <c r="S5">
        <v>11.586402195217561</v>
      </c>
      <c r="T5">
        <v>0</v>
      </c>
      <c r="U5">
        <v>55.779289836033996</v>
      </c>
      <c r="V5">
        <v>6.1006706408345757</v>
      </c>
      <c r="W5">
        <v>19.191169507575761</v>
      </c>
      <c r="X5">
        <v>43.195107837980004</v>
      </c>
      <c r="Y5">
        <v>0</v>
      </c>
      <c r="Z5">
        <v>0</v>
      </c>
      <c r="AA5">
        <v>0</v>
      </c>
      <c r="AB5">
        <v>5.7837519999999998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28.799132639999996</v>
      </c>
      <c r="AH5">
        <v>9.9820799999999998</v>
      </c>
      <c r="AI5">
        <v>0</v>
      </c>
      <c r="AJ5">
        <v>0</v>
      </c>
      <c r="AK5">
        <v>11.538179999999999</v>
      </c>
      <c r="AL5">
        <v>9.9693499999999968</v>
      </c>
      <c r="AM5">
        <v>0</v>
      </c>
      <c r="AN5">
        <v>0</v>
      </c>
      <c r="AO5">
        <v>3.8737439999999994</v>
      </c>
      <c r="AP5">
        <v>3.094487213309042</v>
      </c>
      <c r="AQ5">
        <v>0</v>
      </c>
      <c r="AR5">
        <v>16.486599999999996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699.41848587668039</v>
      </c>
      <c r="DN5">
        <v>24.242834572219017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254.80433123409668</v>
      </c>
      <c r="L6">
        <v>5.1835252420470264</v>
      </c>
      <c r="M6">
        <v>63.775078722447141</v>
      </c>
      <c r="N6">
        <v>25.730766378244752</v>
      </c>
      <c r="O6">
        <v>73.286782285391567</v>
      </c>
      <c r="P6">
        <v>20.447510497900424</v>
      </c>
      <c r="Q6">
        <v>8.7822282608695659</v>
      </c>
      <c r="R6">
        <v>11.055194532627864</v>
      </c>
      <c r="S6">
        <v>11.586402195217561</v>
      </c>
      <c r="T6">
        <v>0</v>
      </c>
      <c r="U6">
        <v>56.616837882525132</v>
      </c>
      <c r="V6">
        <v>6.1006706408345757</v>
      </c>
      <c r="W6">
        <v>19.191169507575761</v>
      </c>
      <c r="X6">
        <v>43.195107837980004</v>
      </c>
      <c r="Y6">
        <v>0</v>
      </c>
      <c r="Z6">
        <v>0</v>
      </c>
      <c r="AA6">
        <v>0</v>
      </c>
      <c r="AB6">
        <v>5.7837519999999998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28.799132639999996</v>
      </c>
      <c r="AH6">
        <v>9.9820799999999998</v>
      </c>
      <c r="AI6">
        <v>0</v>
      </c>
      <c r="AJ6">
        <v>0</v>
      </c>
      <c r="AK6">
        <v>11.538179999999999</v>
      </c>
      <c r="AL6">
        <v>9.9693499999999968</v>
      </c>
      <c r="AM6">
        <v>0</v>
      </c>
      <c r="AN6">
        <v>0</v>
      </c>
      <c r="AO6">
        <v>3.8737439999999994</v>
      </c>
      <c r="AP6">
        <v>3.094487213309042</v>
      </c>
      <c r="AQ6">
        <v>0</v>
      </c>
      <c r="AR6">
        <v>16.486599999999996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700.22797613777129</v>
      </c>
      <c r="DN6">
        <v>24.270892357619303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254.8022419809582</v>
      </c>
      <c r="L7">
        <v>1.9969218171245822</v>
      </c>
      <c r="M7">
        <v>63.775078722447141</v>
      </c>
      <c r="N7">
        <v>25.730766378244752</v>
      </c>
      <c r="O7">
        <v>73.286782285391567</v>
      </c>
      <c r="P7">
        <v>20.447510497900424</v>
      </c>
      <c r="Q7">
        <v>6.1443412682926839</v>
      </c>
      <c r="R7">
        <v>3.8698293893129772</v>
      </c>
      <c r="S7">
        <v>6.5393900820013897</v>
      </c>
      <c r="T7">
        <v>0</v>
      </c>
      <c r="U7">
        <v>57.568977927063337</v>
      </c>
      <c r="V7">
        <v>6.1024833333333328</v>
      </c>
      <c r="W7">
        <v>19.191169507575761</v>
      </c>
      <c r="X7">
        <v>43.195107837980004</v>
      </c>
      <c r="Y7">
        <v>0</v>
      </c>
      <c r="Z7">
        <v>0.48309999999999992</v>
      </c>
      <c r="AA7">
        <v>0</v>
      </c>
      <c r="AB7">
        <v>5.7837519999999998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28.799132639999996</v>
      </c>
      <c r="AH7">
        <v>9.9820799999999998</v>
      </c>
      <c r="AI7">
        <v>0</v>
      </c>
      <c r="AJ7">
        <v>0</v>
      </c>
      <c r="AK7">
        <v>11.538179999999999</v>
      </c>
      <c r="AL7">
        <v>9.9693499999999968</v>
      </c>
      <c r="AM7">
        <v>0</v>
      </c>
      <c r="AN7">
        <v>0</v>
      </c>
      <c r="AO7">
        <v>3.8737439999999994</v>
      </c>
      <c r="AP7">
        <v>3.094487213309042</v>
      </c>
      <c r="AQ7">
        <v>0</v>
      </c>
      <c r="AR7">
        <v>5.8187999999999986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673.85247759308436</v>
      </c>
      <c r="DN7">
        <v>23.356686712174444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235.99687762995254</v>
      </c>
      <c r="L8">
        <v>1.9968776784621036</v>
      </c>
      <c r="M8">
        <v>63.775078722447141</v>
      </c>
      <c r="N8">
        <v>25.730766378244752</v>
      </c>
      <c r="O8">
        <v>73.286782285391567</v>
      </c>
      <c r="P8">
        <v>20.447510497900424</v>
      </c>
      <c r="Q8">
        <v>3.8709218203033831</v>
      </c>
      <c r="R8">
        <v>3.8698293893129772</v>
      </c>
      <c r="S8">
        <v>3.8681065651760225</v>
      </c>
      <c r="T8">
        <v>0</v>
      </c>
      <c r="U8">
        <v>58.396179314694123</v>
      </c>
      <c r="V8">
        <v>6.1024833333333328</v>
      </c>
      <c r="W8">
        <v>19.191169507575761</v>
      </c>
      <c r="X8">
        <v>43.195107837980004</v>
      </c>
      <c r="Y8">
        <v>0</v>
      </c>
      <c r="Z8">
        <v>2.8638167999999995</v>
      </c>
      <c r="AA8">
        <v>0</v>
      </c>
      <c r="AB8">
        <v>5.7837519999999998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28.799132639999996</v>
      </c>
      <c r="AH8">
        <v>9.9820799999999998</v>
      </c>
      <c r="AI8">
        <v>0</v>
      </c>
      <c r="AJ8">
        <v>0</v>
      </c>
      <c r="AK8">
        <v>11.538179999999999</v>
      </c>
      <c r="AL8">
        <v>9.9693499999999968</v>
      </c>
      <c r="AM8">
        <v>0</v>
      </c>
      <c r="AN8">
        <v>0</v>
      </c>
      <c r="AO8">
        <v>3.8737439999999994</v>
      </c>
      <c r="AP8">
        <v>3.094487213309042</v>
      </c>
      <c r="AQ8">
        <v>0</v>
      </c>
      <c r="AR8">
        <v>5.8187999999999986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653.99844729617303</v>
      </c>
      <c r="DN8">
        <v>22.668523742233958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221.41740017989133</v>
      </c>
      <c r="L9">
        <v>1.9968776784621036</v>
      </c>
      <c r="M9">
        <v>63.775078722447141</v>
      </c>
      <c r="N9">
        <v>25.730766378244752</v>
      </c>
      <c r="O9">
        <v>73.286782285391567</v>
      </c>
      <c r="P9">
        <v>20.447510497900424</v>
      </c>
      <c r="Q9">
        <v>3.8709218203033831</v>
      </c>
      <c r="R9">
        <v>3.8692765273311895</v>
      </c>
      <c r="S9">
        <v>3.8681065651760225</v>
      </c>
      <c r="T9">
        <v>0</v>
      </c>
      <c r="U9">
        <v>59.233727331606211</v>
      </c>
      <c r="V9">
        <v>6.1024833333333328</v>
      </c>
      <c r="W9">
        <v>19.191169507575761</v>
      </c>
      <c r="X9">
        <v>43.195107837980004</v>
      </c>
      <c r="Y9">
        <v>0</v>
      </c>
      <c r="Z9">
        <v>2.8638167999999995</v>
      </c>
      <c r="AA9">
        <v>0</v>
      </c>
      <c r="AB9">
        <v>5.7837519999999998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28.799132639999996</v>
      </c>
      <c r="AH9">
        <v>9.9820799999999998</v>
      </c>
      <c r="AI9">
        <v>0</v>
      </c>
      <c r="AJ9">
        <v>0</v>
      </c>
      <c r="AK9">
        <v>11.538179999999999</v>
      </c>
      <c r="AL9">
        <v>29.908049999999996</v>
      </c>
      <c r="AM9">
        <v>0</v>
      </c>
      <c r="AN9">
        <v>0</v>
      </c>
      <c r="AO9">
        <v>3.8737439999999994</v>
      </c>
      <c r="AP9">
        <v>5.3450233684428916</v>
      </c>
      <c r="AQ9">
        <v>0</v>
      </c>
      <c r="AR9">
        <v>5.8187999999999986</v>
      </c>
      <c r="AS9">
        <v>14.009049424323521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662.16210209081771</v>
      </c>
      <c r="DN9">
        <v>22.951622807592031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181.99944071588368</v>
      </c>
      <c r="L10">
        <v>1.9968776784621036</v>
      </c>
      <c r="M10">
        <v>63.775078722447141</v>
      </c>
      <c r="N10">
        <v>25.730766378244752</v>
      </c>
      <c r="O10">
        <v>73.286782285391567</v>
      </c>
      <c r="P10">
        <v>20.447510497900424</v>
      </c>
      <c r="Q10">
        <v>3.8709218203033831</v>
      </c>
      <c r="R10">
        <v>3.8692765273311895</v>
      </c>
      <c r="S10">
        <v>3.8681065651760225</v>
      </c>
      <c r="T10">
        <v>0</v>
      </c>
      <c r="U10">
        <v>60.071275291232375</v>
      </c>
      <c r="V10">
        <v>6.1024833333333328</v>
      </c>
      <c r="W10">
        <v>19.191169507575761</v>
      </c>
      <c r="X10">
        <v>43.195107837980004</v>
      </c>
      <c r="Y10">
        <v>0</v>
      </c>
      <c r="Z10">
        <v>2.8638167999999995</v>
      </c>
      <c r="AA10">
        <v>0</v>
      </c>
      <c r="AB10">
        <v>5.7837519999999998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28.799132639999996</v>
      </c>
      <c r="AH10">
        <v>9.9820799999999998</v>
      </c>
      <c r="AI10">
        <v>0</v>
      </c>
      <c r="AJ10">
        <v>0</v>
      </c>
      <c r="AK10">
        <v>11.538179999999999</v>
      </c>
      <c r="AL10">
        <v>52.013999999999996</v>
      </c>
      <c r="AM10">
        <v>0</v>
      </c>
      <c r="AN10">
        <v>0</v>
      </c>
      <c r="AO10">
        <v>3.8737439999999994</v>
      </c>
      <c r="AP10">
        <v>5.3450233684428916</v>
      </c>
      <c r="AQ10">
        <v>0</v>
      </c>
      <c r="AR10">
        <v>5.8187999999999986</v>
      </c>
      <c r="AS10">
        <v>5.9080000000000004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638.40987107218007</v>
      </c>
      <c r="DN10">
        <v>22.128342897524721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184.65423361743748</v>
      </c>
      <c r="L11">
        <v>1.9968776784621036</v>
      </c>
      <c r="M11">
        <v>63.775078722447141</v>
      </c>
      <c r="N11">
        <v>25.730766378244752</v>
      </c>
      <c r="O11">
        <v>73.286782285391567</v>
      </c>
      <c r="P11">
        <v>20.447510497900424</v>
      </c>
      <c r="Q11">
        <v>3.8709218203033831</v>
      </c>
      <c r="R11">
        <v>3.8692765273311895</v>
      </c>
      <c r="S11">
        <v>3.8681065651760225</v>
      </c>
      <c r="T11">
        <v>0</v>
      </c>
      <c r="U11">
        <v>60.900011338725527</v>
      </c>
      <c r="V11">
        <v>6.1048999999999998</v>
      </c>
      <c r="W11">
        <v>19.193277655476059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28.799132639999996</v>
      </c>
      <c r="AH11">
        <v>9.9820799999999998</v>
      </c>
      <c r="AI11">
        <v>0</v>
      </c>
      <c r="AJ11">
        <v>0</v>
      </c>
      <c r="AK11">
        <v>11.538179999999999</v>
      </c>
      <c r="AL11">
        <v>52.013999999999996</v>
      </c>
      <c r="AM11">
        <v>0</v>
      </c>
      <c r="AN11">
        <v>0</v>
      </c>
      <c r="AO11">
        <v>3.8737439999999994</v>
      </c>
      <c r="AP11">
        <v>5.3450233684428916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634.76355762217736</v>
      </c>
      <c r="DN11">
        <v>22.001958111141363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184.00073903002308</v>
      </c>
      <c r="L12">
        <v>1.9968776784621036</v>
      </c>
      <c r="M12">
        <v>63.775078722447141</v>
      </c>
      <c r="N12">
        <v>25.730766378244752</v>
      </c>
      <c r="O12">
        <v>73.286782285391567</v>
      </c>
      <c r="P12">
        <v>20.447510497900424</v>
      </c>
      <c r="Q12">
        <v>3.8709218203033831</v>
      </c>
      <c r="R12">
        <v>3.8692765273311895</v>
      </c>
      <c r="S12">
        <v>3.8681065651760225</v>
      </c>
      <c r="T12">
        <v>0</v>
      </c>
      <c r="U12">
        <v>61.737559344783868</v>
      </c>
      <c r="V12">
        <v>6.1048999999999998</v>
      </c>
      <c r="W12">
        <v>19.193277655476059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28.799132639999996</v>
      </c>
      <c r="AH12">
        <v>9.9820799999999998</v>
      </c>
      <c r="AI12">
        <v>0</v>
      </c>
      <c r="AJ12">
        <v>0</v>
      </c>
      <c r="AK12">
        <v>11.538179999999999</v>
      </c>
      <c r="AL12">
        <v>52.013999999999996</v>
      </c>
      <c r="AM12">
        <v>0</v>
      </c>
      <c r="AN12">
        <v>0</v>
      </c>
      <c r="AO12">
        <v>3.8737439999999994</v>
      </c>
      <c r="AP12">
        <v>3.3758042327007738</v>
      </c>
      <c r="AQ12">
        <v>0</v>
      </c>
      <c r="AR12">
        <v>16.486599999999996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643.34873904591598</v>
      </c>
      <c r="DN12">
        <v>22.299410970304546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176.99990463929814</v>
      </c>
      <c r="L13">
        <v>1.9968776784621036</v>
      </c>
      <c r="M13">
        <v>63.775078722447141</v>
      </c>
      <c r="N13">
        <v>25.730766378244752</v>
      </c>
      <c r="O13">
        <v>73.286782285391567</v>
      </c>
      <c r="P13">
        <v>20.447510497900424</v>
      </c>
      <c r="Q13">
        <v>3.8709218203033831</v>
      </c>
      <c r="R13">
        <v>3.8692765273311895</v>
      </c>
      <c r="S13">
        <v>3.8681065651760225</v>
      </c>
      <c r="T13">
        <v>0</v>
      </c>
      <c r="U13">
        <v>61.737559344783868</v>
      </c>
      <c r="V13">
        <v>6.1048999999999998</v>
      </c>
      <c r="W13">
        <v>19.193277655476059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28.799132639999996</v>
      </c>
      <c r="AH13">
        <v>9.9820799999999998</v>
      </c>
      <c r="AI13">
        <v>0</v>
      </c>
      <c r="AJ13">
        <v>0</v>
      </c>
      <c r="AK13">
        <v>11.538179999999999</v>
      </c>
      <c r="AL13">
        <v>52.013999999999996</v>
      </c>
      <c r="AM13">
        <v>0</v>
      </c>
      <c r="AN13">
        <v>0</v>
      </c>
      <c r="AO13">
        <v>3.8737439999999994</v>
      </c>
      <c r="AP13">
        <v>3.3758042327007738</v>
      </c>
      <c r="AQ13">
        <v>0</v>
      </c>
      <c r="AR13">
        <v>16.486599999999996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636.58243260728034</v>
      </c>
      <c r="DN13">
        <v>22.064883018215266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</v>
      </c>
      <c r="L14">
        <v>1.9968776784621036</v>
      </c>
      <c r="M14">
        <v>63.775078722447141</v>
      </c>
      <c r="N14">
        <v>25.730766378244752</v>
      </c>
      <c r="O14">
        <v>73.286782285391567</v>
      </c>
      <c r="P14">
        <v>20.447510497900424</v>
      </c>
      <c r="Q14">
        <v>3.8709218203033831</v>
      </c>
      <c r="R14">
        <v>3.8692765273311895</v>
      </c>
      <c r="S14">
        <v>3.8681065651760225</v>
      </c>
      <c r="T14">
        <v>0</v>
      </c>
      <c r="U14">
        <v>61.737559344783868</v>
      </c>
      <c r="V14">
        <v>6.1048999999999998</v>
      </c>
      <c r="W14">
        <v>19.193277655476059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28.799132639999996</v>
      </c>
      <c r="AH14">
        <v>9.9820799999999998</v>
      </c>
      <c r="AI14">
        <v>0</v>
      </c>
      <c r="AJ14">
        <v>0</v>
      </c>
      <c r="AK14">
        <v>11.538179999999999</v>
      </c>
      <c r="AL14">
        <v>29.908049999999996</v>
      </c>
      <c r="AM14">
        <v>0</v>
      </c>
      <c r="AN14">
        <v>0</v>
      </c>
      <c r="AO14">
        <v>3.8737439999999994</v>
      </c>
      <c r="AP14">
        <v>3.3758042327007738</v>
      </c>
      <c r="AQ14">
        <v>0</v>
      </c>
      <c r="AR14">
        <v>16.486599999999996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598.78662372537792</v>
      </c>
      <c r="DN14">
        <v>20.754837260819418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158.00062705753254</v>
      </c>
      <c r="L15">
        <v>1.9968776784621036</v>
      </c>
      <c r="M15">
        <v>63.775078722447141</v>
      </c>
      <c r="N15">
        <v>25.730766378244752</v>
      </c>
      <c r="O15">
        <v>73.286782285391567</v>
      </c>
      <c r="P15">
        <v>20.447510497900424</v>
      </c>
      <c r="Q15">
        <v>3.8709218203033831</v>
      </c>
      <c r="R15">
        <v>3.8692765273311895</v>
      </c>
      <c r="S15">
        <v>3.8681065651760225</v>
      </c>
      <c r="T15">
        <v>0</v>
      </c>
      <c r="U15">
        <v>61.737559344783868</v>
      </c>
      <c r="V15">
        <v>6.1048999999999998</v>
      </c>
      <c r="W15">
        <v>19.193277655476059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28.799132639999996</v>
      </c>
      <c r="AH15">
        <v>9.9820799999999998</v>
      </c>
      <c r="AI15">
        <v>0</v>
      </c>
      <c r="AJ15">
        <v>0</v>
      </c>
      <c r="AK15">
        <v>11.538179999999999</v>
      </c>
      <c r="AL15">
        <v>19.0718</v>
      </c>
      <c r="AM15">
        <v>0</v>
      </c>
      <c r="AN15">
        <v>0</v>
      </c>
      <c r="AO15">
        <v>3.8737439999999994</v>
      </c>
      <c r="AP15">
        <v>3.3758042327007738</v>
      </c>
      <c r="AQ15">
        <v>0</v>
      </c>
      <c r="AR15">
        <v>5.8187999999999986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576.07056582450377</v>
      </c>
      <c r="DN15">
        <v>19.967472219226135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175.99923356964936</v>
      </c>
      <c r="L16">
        <v>1.9968776784621036</v>
      </c>
      <c r="M16">
        <v>63.775078722447141</v>
      </c>
      <c r="N16">
        <v>25.730766378244752</v>
      </c>
      <c r="O16">
        <v>73.286782285391567</v>
      </c>
      <c r="P16">
        <v>20.447510497900424</v>
      </c>
      <c r="Q16">
        <v>3.8709218203033831</v>
      </c>
      <c r="R16">
        <v>3.8692765273311895</v>
      </c>
      <c r="S16">
        <v>3.8681065651760225</v>
      </c>
      <c r="T16">
        <v>0</v>
      </c>
      <c r="U16">
        <v>61.737559344783868</v>
      </c>
      <c r="V16">
        <v>6.1048999999999998</v>
      </c>
      <c r="W16">
        <v>19.193277655476059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28.799132639999996</v>
      </c>
      <c r="AH16">
        <v>9.9820799999999998</v>
      </c>
      <c r="AI16">
        <v>0</v>
      </c>
      <c r="AJ16">
        <v>0</v>
      </c>
      <c r="AK16">
        <v>11.538179999999999</v>
      </c>
      <c r="AL16">
        <v>19.0718</v>
      </c>
      <c r="AM16">
        <v>0</v>
      </c>
      <c r="AN16">
        <v>0</v>
      </c>
      <c r="AO16">
        <v>3.8737439999999994</v>
      </c>
      <c r="AP16">
        <v>3.3758042327007738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593.46621901846493</v>
      </c>
      <c r="DN16">
        <v>20.570425537382032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148.62228562638273</v>
      </c>
      <c r="L17">
        <v>1.9968776784621036</v>
      </c>
      <c r="M17">
        <v>63.775078722447141</v>
      </c>
      <c r="N17">
        <v>25.730766378244752</v>
      </c>
      <c r="O17">
        <v>73.286782285391567</v>
      </c>
      <c r="P17">
        <v>20.447510497900424</v>
      </c>
      <c r="Q17">
        <v>3.8709218203033831</v>
      </c>
      <c r="R17">
        <v>3.8692765273311895</v>
      </c>
      <c r="S17">
        <v>3.8681065651760225</v>
      </c>
      <c r="T17">
        <v>0</v>
      </c>
      <c r="U17">
        <v>61.737559344783868</v>
      </c>
      <c r="V17">
        <v>6.1048999999999998</v>
      </c>
      <c r="W17">
        <v>19.193277655476059</v>
      </c>
      <c r="X17">
        <v>43.195107837980004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28.799132639999996</v>
      </c>
      <c r="AH17">
        <v>9.9820799999999998</v>
      </c>
      <c r="AI17">
        <v>0</v>
      </c>
      <c r="AJ17">
        <v>0</v>
      </c>
      <c r="AK17">
        <v>11.538179999999999</v>
      </c>
      <c r="AL17">
        <v>19.0718</v>
      </c>
      <c r="AM17">
        <v>0</v>
      </c>
      <c r="AN17">
        <v>0</v>
      </c>
      <c r="AO17">
        <v>3.8737439999999994</v>
      </c>
      <c r="AP17">
        <v>3.3758042327007738</v>
      </c>
      <c r="AQ17">
        <v>0</v>
      </c>
      <c r="AR17">
        <v>5.8187999999999986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567.00639877833237</v>
      </c>
      <c r="DN17">
        <v>19.653297834247734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141.99931779420126</v>
      </c>
      <c r="L18">
        <v>1.9968776784621036</v>
      </c>
      <c r="M18">
        <v>63.775078722447141</v>
      </c>
      <c r="N18">
        <v>25.730766378244752</v>
      </c>
      <c r="O18">
        <v>73.286782285391567</v>
      </c>
      <c r="P18">
        <v>20.447510497900424</v>
      </c>
      <c r="Q18">
        <v>3.8709218203033831</v>
      </c>
      <c r="R18">
        <v>3.8692765273311895</v>
      </c>
      <c r="S18">
        <v>3.8681065651760225</v>
      </c>
      <c r="T18">
        <v>0</v>
      </c>
      <c r="U18">
        <v>61.737559344783868</v>
      </c>
      <c r="V18">
        <v>6.1048999999999998</v>
      </c>
      <c r="W18">
        <v>19.193277655476059</v>
      </c>
      <c r="X18">
        <v>43.195107837980004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28.799132639999996</v>
      </c>
      <c r="AH18">
        <v>9.9820799999999998</v>
      </c>
      <c r="AI18">
        <v>0</v>
      </c>
      <c r="AJ18">
        <v>0</v>
      </c>
      <c r="AK18">
        <v>11.538179999999999</v>
      </c>
      <c r="AL18">
        <v>19.0718</v>
      </c>
      <c r="AM18">
        <v>0</v>
      </c>
      <c r="AN18">
        <v>0</v>
      </c>
      <c r="AO18">
        <v>3.8737439999999994</v>
      </c>
      <c r="AP18">
        <v>3.3758042327007738</v>
      </c>
      <c r="AQ18">
        <v>0</v>
      </c>
      <c r="AR18">
        <v>5.8187999999999986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560.60530042149412</v>
      </c>
      <c r="DN18">
        <v>19.431428358904537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162.26590791515778</v>
      </c>
      <c r="L19">
        <v>1.9968776784621036</v>
      </c>
      <c r="M19">
        <v>63.775078722447141</v>
      </c>
      <c r="N19">
        <v>25.730766378244752</v>
      </c>
      <c r="O19">
        <v>73.286782285391567</v>
      </c>
      <c r="P19">
        <v>20.447510497900424</v>
      </c>
      <c r="Q19">
        <v>3.8709218203033831</v>
      </c>
      <c r="R19">
        <v>3.8692765273311895</v>
      </c>
      <c r="S19">
        <v>3.8681065651760225</v>
      </c>
      <c r="T19">
        <v>0</v>
      </c>
      <c r="U19">
        <v>61.737559344783868</v>
      </c>
      <c r="V19">
        <v>6.1048999999999998</v>
      </c>
      <c r="W19">
        <v>19.193277655476059</v>
      </c>
      <c r="X19">
        <v>43.195107837980004</v>
      </c>
      <c r="Y19">
        <v>0</v>
      </c>
      <c r="Z19">
        <v>2.8638167999999995</v>
      </c>
      <c r="AA19">
        <v>0</v>
      </c>
      <c r="AB19">
        <v>0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28.799132639999996</v>
      </c>
      <c r="AH19">
        <v>9.9820799999999998</v>
      </c>
      <c r="AI19">
        <v>0</v>
      </c>
      <c r="AJ19">
        <v>0</v>
      </c>
      <c r="AK19">
        <v>11.538179999999999</v>
      </c>
      <c r="AL19">
        <v>19.0718</v>
      </c>
      <c r="AM19">
        <v>0</v>
      </c>
      <c r="AN19">
        <v>0</v>
      </c>
      <c r="AO19">
        <v>3.8737439999999994</v>
      </c>
      <c r="AP19">
        <v>3.3758042327007738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580.19295977339868</v>
      </c>
      <c r="DN19">
        <v>20.110359127956553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172.99912561935295</v>
      </c>
      <c r="L20">
        <v>1.9968776784621036</v>
      </c>
      <c r="M20">
        <v>63.775078722447141</v>
      </c>
      <c r="N20">
        <v>25.730766378244752</v>
      </c>
      <c r="O20">
        <v>73.286782285391567</v>
      </c>
      <c r="P20">
        <v>20.447510497900424</v>
      </c>
      <c r="Q20">
        <v>3.8709218203033831</v>
      </c>
      <c r="R20">
        <v>3.8692765273311895</v>
      </c>
      <c r="S20">
        <v>3.8681065651760225</v>
      </c>
      <c r="T20">
        <v>0</v>
      </c>
      <c r="U20">
        <v>61.737559344783868</v>
      </c>
      <c r="V20">
        <v>6.1048999999999998</v>
      </c>
      <c r="W20">
        <v>19.193277655476059</v>
      </c>
      <c r="X20">
        <v>43.195107837980004</v>
      </c>
      <c r="Y20">
        <v>0</v>
      </c>
      <c r="Z20">
        <v>2.8638167999999995</v>
      </c>
      <c r="AA20">
        <v>0</v>
      </c>
      <c r="AB20">
        <v>0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28.799132639999996</v>
      </c>
      <c r="AH20">
        <v>9.9820799999999998</v>
      </c>
      <c r="AI20">
        <v>0</v>
      </c>
      <c r="AJ20">
        <v>0</v>
      </c>
      <c r="AK20">
        <v>11.538179999999999</v>
      </c>
      <c r="AL20">
        <v>19.0718</v>
      </c>
      <c r="AM20">
        <v>0</v>
      </c>
      <c r="AN20">
        <v>0</v>
      </c>
      <c r="AO20">
        <v>3.8737439999999994</v>
      </c>
      <c r="AP20">
        <v>3.3758042327007738</v>
      </c>
      <c r="AQ20">
        <v>0</v>
      </c>
      <c r="AR20">
        <v>16.486599999999996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600.87704338450328</v>
      </c>
      <c r="DN20">
        <v>20.827293221047118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187.00082041932544</v>
      </c>
      <c r="L21">
        <v>1.9968776784621036</v>
      </c>
      <c r="M21">
        <v>63.775078722447141</v>
      </c>
      <c r="N21">
        <v>25.730766378244752</v>
      </c>
      <c r="O21">
        <v>73.286782285391567</v>
      </c>
      <c r="P21">
        <v>20.447510497900424</v>
      </c>
      <c r="Q21">
        <v>3.8709218203033831</v>
      </c>
      <c r="R21">
        <v>3.8692765273311895</v>
      </c>
      <c r="S21">
        <v>3.8681065651760225</v>
      </c>
      <c r="T21">
        <v>0</v>
      </c>
      <c r="U21">
        <v>61.737559344783868</v>
      </c>
      <c r="V21">
        <v>6.1048999999999998</v>
      </c>
      <c r="W21">
        <v>19.193277655476059</v>
      </c>
      <c r="X21">
        <v>43.195107837980004</v>
      </c>
      <c r="Y21">
        <v>0</v>
      </c>
      <c r="Z21">
        <v>0.48309999999999992</v>
      </c>
      <c r="AA21">
        <v>0</v>
      </c>
      <c r="AB21">
        <v>0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28.799132639999996</v>
      </c>
      <c r="AH21">
        <v>9.9820799999999998</v>
      </c>
      <c r="AI21">
        <v>0</v>
      </c>
      <c r="AJ21">
        <v>0</v>
      </c>
      <c r="AK21">
        <v>11.538179999999999</v>
      </c>
      <c r="AL21">
        <v>19.0718</v>
      </c>
      <c r="AM21">
        <v>0</v>
      </c>
      <c r="AN21">
        <v>0</v>
      </c>
      <c r="AO21">
        <v>3.8737439999999994</v>
      </c>
      <c r="AP21">
        <v>3.3758042327007738</v>
      </c>
      <c r="AQ21">
        <v>0</v>
      </c>
      <c r="AR21">
        <v>16.486599999999996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621.36590382795714</v>
      </c>
      <c r="DN21">
        <v>21.537460201889267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201.99948693830436</v>
      </c>
      <c r="L22">
        <v>1.9968776784621036</v>
      </c>
      <c r="M22">
        <v>63.775078722447141</v>
      </c>
      <c r="N22">
        <v>25.730766378244752</v>
      </c>
      <c r="O22">
        <v>73.286782285391567</v>
      </c>
      <c r="P22">
        <v>20.447510497900424</v>
      </c>
      <c r="Q22">
        <v>3.8709218203033831</v>
      </c>
      <c r="R22">
        <v>3.8692765273311895</v>
      </c>
      <c r="S22">
        <v>3.8681065651760225</v>
      </c>
      <c r="T22">
        <v>0</v>
      </c>
      <c r="U22">
        <v>61.737559344783868</v>
      </c>
      <c r="V22">
        <v>6.1048999999999998</v>
      </c>
      <c r="W22">
        <v>19.193277655476059</v>
      </c>
      <c r="X22">
        <v>43.195107837980004</v>
      </c>
      <c r="Y22">
        <v>0</v>
      </c>
      <c r="Z22">
        <v>0.48309999999999992</v>
      </c>
      <c r="AA22">
        <v>0</v>
      </c>
      <c r="AB22">
        <v>0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28.799132639999996</v>
      </c>
      <c r="AH22">
        <v>9.9820799999999998</v>
      </c>
      <c r="AI22">
        <v>0</v>
      </c>
      <c r="AJ22">
        <v>0</v>
      </c>
      <c r="AK22">
        <v>11.538179999999999</v>
      </c>
      <c r="AL22">
        <v>19.0718</v>
      </c>
      <c r="AM22">
        <v>0</v>
      </c>
      <c r="AN22">
        <v>0</v>
      </c>
      <c r="AO22">
        <v>3.8737439999999994</v>
      </c>
      <c r="AP22">
        <v>3.3758042327007738</v>
      </c>
      <c r="AQ22">
        <v>0</v>
      </c>
      <c r="AR22">
        <v>16.486599999999996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635.8621150185503</v>
      </c>
      <c r="DN22">
        <v>22.039915530275088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249.60571832979477</v>
      </c>
      <c r="L23">
        <v>5.3595677607123307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9.0843249672377642</v>
      </c>
      <c r="R23">
        <v>11.440556696795396</v>
      </c>
      <c r="S23">
        <v>11.993007074588476</v>
      </c>
      <c r="T23">
        <v>0</v>
      </c>
      <c r="U23">
        <v>61.737559344783868</v>
      </c>
      <c r="V23">
        <v>6.497053324002799</v>
      </c>
      <c r="W23">
        <v>19.191169507575761</v>
      </c>
      <c r="X23">
        <v>43.195107837980004</v>
      </c>
      <c r="Y23">
        <v>0</v>
      </c>
      <c r="Z23">
        <v>0.48309999999999992</v>
      </c>
      <c r="AA23">
        <v>0</v>
      </c>
      <c r="AB23">
        <v>5.7837519999999998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28.799132639999996</v>
      </c>
      <c r="AH23">
        <v>9.9820799999999998</v>
      </c>
      <c r="AI23">
        <v>0</v>
      </c>
      <c r="AJ23">
        <v>0</v>
      </c>
      <c r="AK23">
        <v>11.538179999999999</v>
      </c>
      <c r="AL23">
        <v>19.0718</v>
      </c>
      <c r="AM23">
        <v>2.3181839999999996</v>
      </c>
      <c r="AN23">
        <v>0</v>
      </c>
      <c r="AO23">
        <v>3.8737439999999994</v>
      </c>
      <c r="AP23">
        <v>3.3758042327007738</v>
      </c>
      <c r="AQ23">
        <v>0</v>
      </c>
      <c r="AR23">
        <v>5.8187999999999986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703.2297613691577</v>
      </c>
      <c r="DN23">
        <v>24.374955655321827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263.6320785378087</v>
      </c>
      <c r="L24">
        <v>5.3595677607123307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9.0822101449275348</v>
      </c>
      <c r="R24">
        <v>11.440556696795396</v>
      </c>
      <c r="S24">
        <v>11.989857271658172</v>
      </c>
      <c r="T24">
        <v>0</v>
      </c>
      <c r="U24">
        <v>61.737559344783868</v>
      </c>
      <c r="V24">
        <v>6.497053324002799</v>
      </c>
      <c r="W24">
        <v>19.191169507575761</v>
      </c>
      <c r="X24">
        <v>43.195107837980004</v>
      </c>
      <c r="Y24">
        <v>0</v>
      </c>
      <c r="Z24">
        <v>0.48309999999999992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28.799132639999996</v>
      </c>
      <c r="AH24">
        <v>18.965951999999998</v>
      </c>
      <c r="AI24">
        <v>0</v>
      </c>
      <c r="AJ24">
        <v>0</v>
      </c>
      <c r="AK24">
        <v>11.538179999999999</v>
      </c>
      <c r="AL24">
        <v>19.0718</v>
      </c>
      <c r="AM24">
        <v>2.3181839999999996</v>
      </c>
      <c r="AN24">
        <v>0</v>
      </c>
      <c r="AO24">
        <v>3.8737439999999994</v>
      </c>
      <c r="AP24">
        <v>3.3758042327007738</v>
      </c>
      <c r="AQ24">
        <v>10.786489999999999</v>
      </c>
      <c r="AR24">
        <v>5.8187999999999986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735.84393609147367</v>
      </c>
      <c r="DN24">
        <v>25.505406515779171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254.806399268538</v>
      </c>
      <c r="L25">
        <v>5.1835814068463035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8.7822282608695659</v>
      </c>
      <c r="R25">
        <v>11.057825595727198</v>
      </c>
      <c r="S25">
        <v>11.586402195217561</v>
      </c>
      <c r="T25">
        <v>0</v>
      </c>
      <c r="U25">
        <v>61.737559344783868</v>
      </c>
      <c r="V25">
        <v>5.7952978056426332</v>
      </c>
      <c r="W25">
        <v>19.191169507575761</v>
      </c>
      <c r="X25">
        <v>43.195107837980004</v>
      </c>
      <c r="Y25">
        <v>0</v>
      </c>
      <c r="Z25">
        <v>0.48309999999999992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28.799132639999996</v>
      </c>
      <c r="AH25">
        <v>27.034799999999997</v>
      </c>
      <c r="AI25">
        <v>1.3977499999999998</v>
      </c>
      <c r="AJ25">
        <v>0</v>
      </c>
      <c r="AK25">
        <v>11.538179999999999</v>
      </c>
      <c r="AL25">
        <v>19.0718</v>
      </c>
      <c r="AM25">
        <v>6.9405023999999997</v>
      </c>
      <c r="AN25">
        <v>0</v>
      </c>
      <c r="AO25">
        <v>3.8737439999999994</v>
      </c>
      <c r="AP25">
        <v>3.3758042327007738</v>
      </c>
      <c r="AQ25">
        <v>21.572979999999998</v>
      </c>
      <c r="AR25">
        <v>5.8187999999999986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756.45551856991517</v>
      </c>
      <c r="DN25">
        <v>26.219910711289685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254.806399268538</v>
      </c>
      <c r="L26">
        <v>5.1835814068463035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8.7822282608695659</v>
      </c>
      <c r="R26">
        <v>11.057825595727198</v>
      </c>
      <c r="S26">
        <v>11.586402195217561</v>
      </c>
      <c r="T26">
        <v>0</v>
      </c>
      <c r="U26">
        <v>61.737559344783868</v>
      </c>
      <c r="V26">
        <v>5.7952978056426332</v>
      </c>
      <c r="W26">
        <v>19.191169507575761</v>
      </c>
      <c r="X26">
        <v>43.195107837980004</v>
      </c>
      <c r="Y26">
        <v>0</v>
      </c>
      <c r="Z26">
        <v>0.48309999999999992</v>
      </c>
      <c r="AA26">
        <v>3.8170894770154011</v>
      </c>
      <c r="AB26">
        <v>5.7369199999999996</v>
      </c>
      <c r="AC26">
        <v>0</v>
      </c>
      <c r="AD26">
        <v>8.0067600000000017</v>
      </c>
      <c r="AE26">
        <v>14.475188000000001</v>
      </c>
      <c r="AF26">
        <v>6.1515000000000004</v>
      </c>
      <c r="AG26">
        <v>28.799132639999996</v>
      </c>
      <c r="AH26">
        <v>37.432799999999993</v>
      </c>
      <c r="AI26">
        <v>2.7954999999999997</v>
      </c>
      <c r="AJ26">
        <v>0</v>
      </c>
      <c r="AK26">
        <v>11.538179999999999</v>
      </c>
      <c r="AL26">
        <v>19.0718</v>
      </c>
      <c r="AM26">
        <v>6.9405023999999997</v>
      </c>
      <c r="AN26">
        <v>0</v>
      </c>
      <c r="AO26">
        <v>3.8737439999999994</v>
      </c>
      <c r="AP26">
        <v>3.3758042327007738</v>
      </c>
      <c r="AQ26">
        <v>32.359470000000002</v>
      </c>
      <c r="AR26">
        <v>5.8187999999999986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782.15052038298586</v>
      </c>
      <c r="DN26">
        <v>27.110528898218902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254.806399268538</v>
      </c>
      <c r="L27">
        <v>5.1835814068463035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8.7822282608695659</v>
      </c>
      <c r="R27">
        <v>11.057825595727198</v>
      </c>
      <c r="S27">
        <v>11.586402195217561</v>
      </c>
      <c r="T27">
        <v>0</v>
      </c>
      <c r="U27">
        <v>61.737559344783868</v>
      </c>
      <c r="V27">
        <v>5.7952978056426332</v>
      </c>
      <c r="W27">
        <v>19.191169507575761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5.7369199999999996</v>
      </c>
      <c r="AC27">
        <v>4.25068</v>
      </c>
      <c r="AD27">
        <v>12.01014</v>
      </c>
      <c r="AE27">
        <v>21.712782000000004</v>
      </c>
      <c r="AF27">
        <v>12.303000000000001</v>
      </c>
      <c r="AG27">
        <v>28.799132639999996</v>
      </c>
      <c r="AH27">
        <v>45.751199999999997</v>
      </c>
      <c r="AI27">
        <v>14.362160799999996</v>
      </c>
      <c r="AJ27">
        <v>0</v>
      </c>
      <c r="AK27">
        <v>11.538179999999999</v>
      </c>
      <c r="AL27">
        <v>19.0718</v>
      </c>
      <c r="AM27">
        <v>6.9405023999999997</v>
      </c>
      <c r="AN27">
        <v>0</v>
      </c>
      <c r="AO27">
        <v>3.8737439999999994</v>
      </c>
      <c r="AP27">
        <v>3.3758042327007738</v>
      </c>
      <c r="AQ27">
        <v>43.145959999999995</v>
      </c>
      <c r="AR27">
        <v>16.486599999999996</v>
      </c>
      <c r="AS27">
        <v>5.9080000000000004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844.34397810921382</v>
      </c>
      <c r="DN27">
        <v>29.26642583738326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254.806399268538</v>
      </c>
      <c r="L28">
        <v>5.1835814068463035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8.7822282608695659</v>
      </c>
      <c r="R28">
        <v>11.057825595727198</v>
      </c>
      <c r="S28">
        <v>11.586402195217561</v>
      </c>
      <c r="T28">
        <v>0</v>
      </c>
      <c r="U28">
        <v>61.737559344783868</v>
      </c>
      <c r="V28">
        <v>5.7952978056426332</v>
      </c>
      <c r="W28">
        <v>19.191169507575761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5.7369199999999996</v>
      </c>
      <c r="AC28">
        <v>12.764903812156431</v>
      </c>
      <c r="AD28">
        <v>16.050652800000005</v>
      </c>
      <c r="AE28">
        <v>21.712782000000004</v>
      </c>
      <c r="AF28">
        <v>20.504999999999999</v>
      </c>
      <c r="AG28">
        <v>28.799132639999996</v>
      </c>
      <c r="AH28">
        <v>61.639343999999994</v>
      </c>
      <c r="AI28">
        <v>14.362160799999996</v>
      </c>
      <c r="AJ28">
        <v>0</v>
      </c>
      <c r="AK28">
        <v>11.538179999999999</v>
      </c>
      <c r="AL28">
        <v>19.0718</v>
      </c>
      <c r="AM28">
        <v>6.9405023999999997</v>
      </c>
      <c r="AN28">
        <v>0</v>
      </c>
      <c r="AO28">
        <v>3.8737439999999994</v>
      </c>
      <c r="AP28">
        <v>3.3758042327007738</v>
      </c>
      <c r="AQ28">
        <v>43.145959999999995</v>
      </c>
      <c r="AR28">
        <v>16.486599999999996</v>
      </c>
      <c r="AS28">
        <v>5.3171999999999997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892.06281967865618</v>
      </c>
      <c r="DN28">
        <v>30.920560070176649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254.806399268538</v>
      </c>
      <c r="L29">
        <v>5.1835814068463035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8.7822282608695659</v>
      </c>
      <c r="R29">
        <v>11.057825595727198</v>
      </c>
      <c r="S29">
        <v>11.586402195217561</v>
      </c>
      <c r="T29">
        <v>0</v>
      </c>
      <c r="U29">
        <v>61.737559344783868</v>
      </c>
      <c r="V29">
        <v>5.7952978056426332</v>
      </c>
      <c r="W29">
        <v>19.191169507575761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5.7369199999999996</v>
      </c>
      <c r="AC29">
        <v>12.764903812156431</v>
      </c>
      <c r="AD29">
        <v>16.050652800000005</v>
      </c>
      <c r="AE29">
        <v>21.712782000000004</v>
      </c>
      <c r="AF29">
        <v>20.504999999999999</v>
      </c>
      <c r="AG29">
        <v>28.799132639999996</v>
      </c>
      <c r="AH29">
        <v>61.639343999999994</v>
      </c>
      <c r="AI29">
        <v>14.362160799999996</v>
      </c>
      <c r="AJ29">
        <v>0</v>
      </c>
      <c r="AK29">
        <v>11.538179999999999</v>
      </c>
      <c r="AL29">
        <v>19.0718</v>
      </c>
      <c r="AM29">
        <v>6.9405023999999997</v>
      </c>
      <c r="AN29">
        <v>0</v>
      </c>
      <c r="AO29">
        <v>3.8737439999999994</v>
      </c>
      <c r="AP29">
        <v>3.3758042327007738</v>
      </c>
      <c r="AQ29">
        <v>43.145959999999995</v>
      </c>
      <c r="AR29">
        <v>5.8187999999999986</v>
      </c>
      <c r="AS29">
        <v>5.3171999999999997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881.75239097865619</v>
      </c>
      <c r="DN29">
        <v>30.563188770176648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254.806399268538</v>
      </c>
      <c r="L30">
        <v>5.1835814068463035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8.7822282608695659</v>
      </c>
      <c r="R30">
        <v>11.057825595727198</v>
      </c>
      <c r="S30">
        <v>11.586402195217561</v>
      </c>
      <c r="T30">
        <v>0</v>
      </c>
      <c r="U30">
        <v>61.737559344783868</v>
      </c>
      <c r="V30">
        <v>5.7952978056426332</v>
      </c>
      <c r="W30">
        <v>19.191169507575761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5.7369199999999996</v>
      </c>
      <c r="AC30">
        <v>12.764903812156431</v>
      </c>
      <c r="AD30">
        <v>16.050652800000005</v>
      </c>
      <c r="AE30">
        <v>21.712782000000004</v>
      </c>
      <c r="AF30">
        <v>20.504999999999999</v>
      </c>
      <c r="AG30">
        <v>28.799132639999996</v>
      </c>
      <c r="AH30">
        <v>61.639343999999994</v>
      </c>
      <c r="AI30">
        <v>14.362160799999996</v>
      </c>
      <c r="AJ30">
        <v>0</v>
      </c>
      <c r="AK30">
        <v>11.538179999999999</v>
      </c>
      <c r="AL30">
        <v>19.0718</v>
      </c>
      <c r="AM30">
        <v>6.9405023999999997</v>
      </c>
      <c r="AN30">
        <v>0</v>
      </c>
      <c r="AO30">
        <v>3.8737439999999994</v>
      </c>
      <c r="AP30">
        <v>3.3758042327007738</v>
      </c>
      <c r="AQ30">
        <v>43.145959999999995</v>
      </c>
      <c r="AR30">
        <v>5.8187999999999986</v>
      </c>
      <c r="AS30">
        <v>5.3171999999999997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881.75239097865619</v>
      </c>
      <c r="DN30">
        <v>30.563188770176648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254.80432592478141</v>
      </c>
      <c r="L31">
        <v>5.1836136652574583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8.7778660633484158</v>
      </c>
      <c r="R31">
        <v>11.055194532627864</v>
      </c>
      <c r="S31">
        <v>11.588897593732513</v>
      </c>
      <c r="T31">
        <v>0</v>
      </c>
      <c r="U31">
        <v>61.737559344783868</v>
      </c>
      <c r="V31">
        <v>5.9992645034414931</v>
      </c>
      <c r="W31">
        <v>19.191169507575761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5.7369199999999996</v>
      </c>
      <c r="AC31">
        <v>12.764903812156431</v>
      </c>
      <c r="AD31">
        <v>16.050652800000005</v>
      </c>
      <c r="AE31">
        <v>21.712782000000004</v>
      </c>
      <c r="AF31">
        <v>20.504999999999999</v>
      </c>
      <c r="AG31">
        <v>28.799132639999996</v>
      </c>
      <c r="AH31">
        <v>61.639343999999994</v>
      </c>
      <c r="AI31">
        <v>14.362160799999996</v>
      </c>
      <c r="AJ31">
        <v>0</v>
      </c>
      <c r="AK31">
        <v>11.538179999999999</v>
      </c>
      <c r="AL31">
        <v>19.0718</v>
      </c>
      <c r="AM31">
        <v>6.9405023999999997</v>
      </c>
      <c r="AN31">
        <v>0</v>
      </c>
      <c r="AO31">
        <v>3.8737439999999994</v>
      </c>
      <c r="AP31">
        <v>3.3758042327007738</v>
      </c>
      <c r="AQ31">
        <v>43.145959999999995</v>
      </c>
      <c r="AR31">
        <v>5.8187999999999986</v>
      </c>
      <c r="AS31">
        <v>5.3171999999999997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881.94320458913023</v>
      </c>
      <c r="DN31">
        <v>30.569802910050637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254.80432592478141</v>
      </c>
      <c r="L32">
        <v>5.1836136652574583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8.7778660633484158</v>
      </c>
      <c r="R32">
        <v>11.055194532627864</v>
      </c>
      <c r="S32">
        <v>11.588897593732513</v>
      </c>
      <c r="T32">
        <v>0</v>
      </c>
      <c r="U32">
        <v>61.737559344783868</v>
      </c>
      <c r="V32">
        <v>5.9992645034414931</v>
      </c>
      <c r="W32">
        <v>19.191169507575761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5.7369199999999996</v>
      </c>
      <c r="AC32">
        <v>4.25068</v>
      </c>
      <c r="AD32">
        <v>12.01014</v>
      </c>
      <c r="AE32">
        <v>14.475188000000001</v>
      </c>
      <c r="AF32">
        <v>12.303000000000001</v>
      </c>
      <c r="AG32">
        <v>28.799132639999996</v>
      </c>
      <c r="AH32">
        <v>45.751199999999997</v>
      </c>
      <c r="AI32">
        <v>14.362160799999996</v>
      </c>
      <c r="AJ32">
        <v>0</v>
      </c>
      <c r="AK32">
        <v>11.538179999999999</v>
      </c>
      <c r="AL32">
        <v>19.0718</v>
      </c>
      <c r="AM32">
        <v>6.9405023999999997</v>
      </c>
      <c r="AN32">
        <v>0</v>
      </c>
      <c r="AO32">
        <v>3.8737439999999994</v>
      </c>
      <c r="AP32">
        <v>3.3758042327007738</v>
      </c>
      <c r="AQ32">
        <v>43.145959999999995</v>
      </c>
      <c r="AR32">
        <v>5.8187999999999986</v>
      </c>
      <c r="AS32">
        <v>5.3171999999999997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824.83928370098943</v>
      </c>
      <c r="DN32">
        <v>28.590293520351491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263.62880543608367</v>
      </c>
      <c r="L33">
        <v>5.1836136652574583</v>
      </c>
      <c r="M33">
        <v>63.775078722447141</v>
      </c>
      <c r="N33">
        <v>25.730766378244752</v>
      </c>
      <c r="O33">
        <v>73.286782285391567</v>
      </c>
      <c r="P33">
        <v>20.447510497900424</v>
      </c>
      <c r="Q33">
        <v>8.7778660633484158</v>
      </c>
      <c r="R33">
        <v>11.055194532627864</v>
      </c>
      <c r="S33">
        <v>11.588897593732513</v>
      </c>
      <c r="T33">
        <v>0</v>
      </c>
      <c r="U33">
        <v>61.737559344783868</v>
      </c>
      <c r="V33">
        <v>5.8018000000000001</v>
      </c>
      <c r="W33">
        <v>19.193240691879218</v>
      </c>
      <c r="X33">
        <v>43.188437198308044</v>
      </c>
      <c r="Y33">
        <v>0</v>
      </c>
      <c r="Z33">
        <v>2.8638167999999995</v>
      </c>
      <c r="AA33">
        <v>3.8170894770154011</v>
      </c>
      <c r="AB33">
        <v>5.7369199999999996</v>
      </c>
      <c r="AC33">
        <v>0</v>
      </c>
      <c r="AD33">
        <v>8.0067600000000017</v>
      </c>
      <c r="AE33">
        <v>14.475188000000001</v>
      </c>
      <c r="AF33">
        <v>6.1515000000000004</v>
      </c>
      <c r="AG33">
        <v>28.799132639999996</v>
      </c>
      <c r="AH33">
        <v>37.432799999999993</v>
      </c>
      <c r="AI33">
        <v>1.6772999999999996</v>
      </c>
      <c r="AJ33">
        <v>0</v>
      </c>
      <c r="AK33">
        <v>11.538179999999999</v>
      </c>
      <c r="AL33">
        <v>19.0718</v>
      </c>
      <c r="AM33">
        <v>6.9405023999999997</v>
      </c>
      <c r="AN33">
        <v>0</v>
      </c>
      <c r="AO33">
        <v>3.8737439999999994</v>
      </c>
      <c r="AP33">
        <v>3.3758042327007738</v>
      </c>
      <c r="AQ33">
        <v>43.145959999999995</v>
      </c>
      <c r="AR33">
        <v>16.486599999999996</v>
      </c>
      <c r="AS33">
        <v>5.3171999999999997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804.23001961352998</v>
      </c>
      <c r="DN33">
        <v>27.875830346191094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254.80723280039444</v>
      </c>
      <c r="L34">
        <v>5.1836136652574583</v>
      </c>
      <c r="M34">
        <v>63.775078722447141</v>
      </c>
      <c r="N34">
        <v>25.730766378244752</v>
      </c>
      <c r="O34">
        <v>73.286782285391567</v>
      </c>
      <c r="P34">
        <v>20.447510497900424</v>
      </c>
      <c r="Q34">
        <v>8.7778660633484158</v>
      </c>
      <c r="R34">
        <v>11.055194532627864</v>
      </c>
      <c r="S34">
        <v>11.588897593732513</v>
      </c>
      <c r="T34">
        <v>0</v>
      </c>
      <c r="U34">
        <v>61.737559344783868</v>
      </c>
      <c r="V34">
        <v>5.8018000000000001</v>
      </c>
      <c r="W34">
        <v>19.193240691879218</v>
      </c>
      <c r="X34">
        <v>43.188437198308044</v>
      </c>
      <c r="Y34">
        <v>0</v>
      </c>
      <c r="Z34">
        <v>2.8638167999999995</v>
      </c>
      <c r="AA34">
        <v>0</v>
      </c>
      <c r="AB34">
        <v>11.532379999999998</v>
      </c>
      <c r="AC34">
        <v>0</v>
      </c>
      <c r="AD34">
        <v>4.0033800000000008</v>
      </c>
      <c r="AE34">
        <v>7.2375939999999996</v>
      </c>
      <c r="AF34">
        <v>6.1515000000000004</v>
      </c>
      <c r="AG34">
        <v>28.799132639999996</v>
      </c>
      <c r="AH34">
        <v>27.034799999999997</v>
      </c>
      <c r="AI34">
        <v>0</v>
      </c>
      <c r="AJ34">
        <v>0</v>
      </c>
      <c r="AK34">
        <v>11.538179999999999</v>
      </c>
      <c r="AL34">
        <v>19.0718</v>
      </c>
      <c r="AM34">
        <v>6.9405023999999997</v>
      </c>
      <c r="AN34">
        <v>0</v>
      </c>
      <c r="AO34">
        <v>3.8737439999999994</v>
      </c>
      <c r="AP34">
        <v>3.3758042327007738</v>
      </c>
      <c r="AQ34">
        <v>43.145959999999995</v>
      </c>
      <c r="AR34">
        <v>16.486599999999996</v>
      </c>
      <c r="AS34">
        <v>5.3171999999999997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775.08097247177966</v>
      </c>
      <c r="DN34">
        <v>26.865401375236743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254.80723280039444</v>
      </c>
      <c r="L35">
        <v>5.1835510224575483</v>
      </c>
      <c r="M35">
        <v>63.775078722447141</v>
      </c>
      <c r="N35">
        <v>25.730766378244752</v>
      </c>
      <c r="O35">
        <v>73.286782285391567</v>
      </c>
      <c r="P35">
        <v>20.447510497900424</v>
      </c>
      <c r="Q35">
        <v>2.8005748663101602</v>
      </c>
      <c r="R35">
        <v>11.060653271028038</v>
      </c>
      <c r="S35">
        <v>6</v>
      </c>
      <c r="T35">
        <v>0</v>
      </c>
      <c r="U35">
        <v>61.737559344783868</v>
      </c>
      <c r="V35">
        <v>5.8018000000000001</v>
      </c>
      <c r="W35">
        <v>19.193240691879218</v>
      </c>
      <c r="X35">
        <v>43.188437198308044</v>
      </c>
      <c r="Y35">
        <v>0</v>
      </c>
      <c r="Z35">
        <v>2.8638167999999995</v>
      </c>
      <c r="AA35">
        <v>0</v>
      </c>
      <c r="AB35">
        <v>17.351255999999996</v>
      </c>
      <c r="AC35">
        <v>0</v>
      </c>
      <c r="AD35">
        <v>4.0033800000000008</v>
      </c>
      <c r="AE35">
        <v>7.2375939999999996</v>
      </c>
      <c r="AF35">
        <v>6.1515000000000004</v>
      </c>
      <c r="AG35">
        <v>28.799132639999996</v>
      </c>
      <c r="AH35">
        <v>18.7164</v>
      </c>
      <c r="AI35">
        <v>0</v>
      </c>
      <c r="AJ35">
        <v>0</v>
      </c>
      <c r="AK35">
        <v>11.538179999999999</v>
      </c>
      <c r="AL35">
        <v>19.0718</v>
      </c>
      <c r="AM35">
        <v>6.9405023999999997</v>
      </c>
      <c r="AN35">
        <v>0</v>
      </c>
      <c r="AO35">
        <v>3.8737439999999994</v>
      </c>
      <c r="AP35">
        <v>2.5318531745255797</v>
      </c>
      <c r="AQ35">
        <v>43.145959999999995</v>
      </c>
      <c r="AR35">
        <v>5.8187999999999986</v>
      </c>
      <c r="AS35">
        <v>5.3171999999999997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750.36561863699126</v>
      </c>
      <c r="DN35">
        <v>26.008687456679588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254.80723280039444</v>
      </c>
      <c r="L36">
        <v>2.8038948626045399</v>
      </c>
      <c r="M36">
        <v>63.775078722447141</v>
      </c>
      <c r="N36">
        <v>25.730766378244752</v>
      </c>
      <c r="O36">
        <v>73.286782285391567</v>
      </c>
      <c r="P36">
        <v>20.447510497900424</v>
      </c>
      <c r="Q36">
        <v>2.8005748663101602</v>
      </c>
      <c r="R36">
        <v>7.0035741239892184</v>
      </c>
      <c r="S36">
        <v>3.7400584225900682</v>
      </c>
      <c r="T36">
        <v>0</v>
      </c>
      <c r="U36">
        <v>61.737559344783868</v>
      </c>
      <c r="V36">
        <v>5.8018000000000001</v>
      </c>
      <c r="W36">
        <v>19.191169507575761</v>
      </c>
      <c r="X36">
        <v>43.195107837980004</v>
      </c>
      <c r="Y36">
        <v>0</v>
      </c>
      <c r="Z36">
        <v>2.8638167999999995</v>
      </c>
      <c r="AA36">
        <v>0</v>
      </c>
      <c r="AB36">
        <v>17.351255999999996</v>
      </c>
      <c r="AC36">
        <v>0</v>
      </c>
      <c r="AD36">
        <v>4.0033800000000008</v>
      </c>
      <c r="AE36">
        <v>7.2375939999999996</v>
      </c>
      <c r="AF36">
        <v>6.1515000000000004</v>
      </c>
      <c r="AG36">
        <v>28.799132639999996</v>
      </c>
      <c r="AH36">
        <v>9.9820799999999998</v>
      </c>
      <c r="AI36">
        <v>0</v>
      </c>
      <c r="AJ36">
        <v>0</v>
      </c>
      <c r="AK36">
        <v>11.538179999999999</v>
      </c>
      <c r="AL36">
        <v>19.0718</v>
      </c>
      <c r="AM36">
        <v>4.6363679999999992</v>
      </c>
      <c r="AN36">
        <v>0</v>
      </c>
      <c r="AO36">
        <v>3.8737439999999994</v>
      </c>
      <c r="AP36">
        <v>2.5318531745255797</v>
      </c>
      <c r="AQ36">
        <v>32.359470000000002</v>
      </c>
      <c r="AR36">
        <v>5.8187999999999986</v>
      </c>
      <c r="AS36">
        <v>5.3171999999999997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720.8709175598035</v>
      </c>
      <c r="DN36">
        <v>24.986366704934035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227.62640729911578</v>
      </c>
      <c r="L37">
        <v>2.8038948626045399</v>
      </c>
      <c r="M37">
        <v>63.775078722447141</v>
      </c>
      <c r="N37">
        <v>25.730766378244752</v>
      </c>
      <c r="O37">
        <v>73.286782285391567</v>
      </c>
      <c r="P37">
        <v>20.447510497900424</v>
      </c>
      <c r="Q37">
        <v>2.8005748663101602</v>
      </c>
      <c r="R37">
        <v>4.3647744099848715</v>
      </c>
      <c r="S37">
        <v>3.7400584225900682</v>
      </c>
      <c r="T37">
        <v>0</v>
      </c>
      <c r="U37">
        <v>61.737559344783868</v>
      </c>
      <c r="V37">
        <v>5.8018000000000001</v>
      </c>
      <c r="W37">
        <v>19.192340257879653</v>
      </c>
      <c r="X37">
        <v>43.195107837980004</v>
      </c>
      <c r="Y37">
        <v>0</v>
      </c>
      <c r="Z37">
        <v>2.8638167999999995</v>
      </c>
      <c r="AA37">
        <v>0</v>
      </c>
      <c r="AB37">
        <v>17.351255999999996</v>
      </c>
      <c r="AC37">
        <v>0</v>
      </c>
      <c r="AD37">
        <v>4.0033800000000008</v>
      </c>
      <c r="AE37">
        <v>7.2375939999999996</v>
      </c>
      <c r="AF37">
        <v>6.1515000000000004</v>
      </c>
      <c r="AG37">
        <v>28.799132639999996</v>
      </c>
      <c r="AH37">
        <v>9.9820799999999998</v>
      </c>
      <c r="AI37">
        <v>0</v>
      </c>
      <c r="AJ37">
        <v>0</v>
      </c>
      <c r="AK37">
        <v>11.538179999999999</v>
      </c>
      <c r="AL37">
        <v>19.0718</v>
      </c>
      <c r="AM37">
        <v>2.3181839999999996</v>
      </c>
      <c r="AN37">
        <v>0</v>
      </c>
      <c r="AO37">
        <v>3.8737439999999994</v>
      </c>
      <c r="AP37">
        <v>2.5318531745255797</v>
      </c>
      <c r="AQ37">
        <v>32.359470000000002</v>
      </c>
      <c r="AR37">
        <v>9.6979999999999968</v>
      </c>
      <c r="AS37">
        <v>5.3171999999999997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693.56010349537485</v>
      </c>
      <c r="DN37">
        <v>24.039742304383743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206.93620875263281</v>
      </c>
      <c r="L38">
        <v>2.8038948626045399</v>
      </c>
      <c r="M38">
        <v>63.775078722447141</v>
      </c>
      <c r="N38">
        <v>25.730766378244752</v>
      </c>
      <c r="O38">
        <v>73.286782285391567</v>
      </c>
      <c r="P38">
        <v>20.447510497900424</v>
      </c>
      <c r="Q38">
        <v>2.8005748663101602</v>
      </c>
      <c r="R38">
        <v>2.8026292725679229</v>
      </c>
      <c r="S38">
        <v>3.7400584225900682</v>
      </c>
      <c r="T38">
        <v>0</v>
      </c>
      <c r="U38">
        <v>61.737559344783868</v>
      </c>
      <c r="V38">
        <v>5.8018000000000001</v>
      </c>
      <c r="W38">
        <v>19.192340257879653</v>
      </c>
      <c r="X38">
        <v>43.195107837980004</v>
      </c>
      <c r="Y38">
        <v>0</v>
      </c>
      <c r="Z38">
        <v>2.8638167999999995</v>
      </c>
      <c r="AA38">
        <v>0</v>
      </c>
      <c r="AB38">
        <v>17.351255999999996</v>
      </c>
      <c r="AC38">
        <v>0</v>
      </c>
      <c r="AD38">
        <v>0</v>
      </c>
      <c r="AE38">
        <v>7.2375939999999996</v>
      </c>
      <c r="AF38">
        <v>6.1515000000000004</v>
      </c>
      <c r="AG38">
        <v>28.799132639999996</v>
      </c>
      <c r="AH38">
        <v>9.9820799999999998</v>
      </c>
      <c r="AI38">
        <v>0</v>
      </c>
      <c r="AJ38">
        <v>0</v>
      </c>
      <c r="AK38">
        <v>11.538179999999999</v>
      </c>
      <c r="AL38">
        <v>19.0718</v>
      </c>
      <c r="AM38">
        <v>2.3181839999999996</v>
      </c>
      <c r="AN38">
        <v>0</v>
      </c>
      <c r="AO38">
        <v>3.8737439999999994</v>
      </c>
      <c r="AP38">
        <v>2.5318531745255797</v>
      </c>
      <c r="AQ38">
        <v>21.572979999999998</v>
      </c>
      <c r="AR38">
        <v>9.6979999999999968</v>
      </c>
      <c r="AS38">
        <v>5.3171999999999997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657.7588031433886</v>
      </c>
      <c r="DN38">
        <v>22.798828972470091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229.22905124558062</v>
      </c>
      <c r="L39">
        <v>2.8038948626045399</v>
      </c>
      <c r="M39">
        <v>63.775078722447141</v>
      </c>
      <c r="N39">
        <v>25.730766378244752</v>
      </c>
      <c r="O39">
        <v>73.286782285391567</v>
      </c>
      <c r="P39">
        <v>20.447510497900424</v>
      </c>
      <c r="Q39">
        <v>2.8005748663101602</v>
      </c>
      <c r="R39">
        <v>2.8026292725679229</v>
      </c>
      <c r="S39">
        <v>3.7400584225900682</v>
      </c>
      <c r="T39">
        <v>0</v>
      </c>
      <c r="U39">
        <v>61.737559344783868</v>
      </c>
      <c r="V39">
        <v>5.794323163841808</v>
      </c>
      <c r="W39">
        <v>19.191169507575761</v>
      </c>
      <c r="X39">
        <v>43.195107837980004</v>
      </c>
      <c r="Y39">
        <v>0</v>
      </c>
      <c r="Z39">
        <v>0</v>
      </c>
      <c r="AA39">
        <v>0</v>
      </c>
      <c r="AB39">
        <v>11.532379999999998</v>
      </c>
      <c r="AC39">
        <v>0</v>
      </c>
      <c r="AD39">
        <v>0</v>
      </c>
      <c r="AE39">
        <v>7.2375939999999996</v>
      </c>
      <c r="AF39">
        <v>6.1515000000000004</v>
      </c>
      <c r="AG39">
        <v>28.799132639999996</v>
      </c>
      <c r="AH39">
        <v>9.9820799999999998</v>
      </c>
      <c r="AI39">
        <v>0</v>
      </c>
      <c r="AJ39">
        <v>0</v>
      </c>
      <c r="AK39">
        <v>11.538179999999999</v>
      </c>
      <c r="AL39">
        <v>19.0718</v>
      </c>
      <c r="AM39">
        <v>0</v>
      </c>
      <c r="AN39">
        <v>0</v>
      </c>
      <c r="AO39">
        <v>3.2281199999999992</v>
      </c>
      <c r="AP39">
        <v>2.5318531745255797</v>
      </c>
      <c r="AQ39">
        <v>21.572979999999998</v>
      </c>
      <c r="AR39">
        <v>9.6979999999999968</v>
      </c>
      <c r="AS39">
        <v>6.4987999999999992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669.18215091499758</v>
      </c>
      <c r="DN39">
        <v>23.194775307346777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249.65977637419641</v>
      </c>
      <c r="L40">
        <v>2.8038948626045399</v>
      </c>
      <c r="M40">
        <v>63.775078722447141</v>
      </c>
      <c r="N40">
        <v>25.730766378244752</v>
      </c>
      <c r="O40">
        <v>73.286782285391567</v>
      </c>
      <c r="P40">
        <v>20.447510497900424</v>
      </c>
      <c r="Q40">
        <v>2.8005748663101602</v>
      </c>
      <c r="R40">
        <v>2.8026292725679229</v>
      </c>
      <c r="S40">
        <v>3.7400584225900682</v>
      </c>
      <c r="T40">
        <v>0</v>
      </c>
      <c r="U40">
        <v>61.737559344783868</v>
      </c>
      <c r="V40">
        <v>5.794323163841808</v>
      </c>
      <c r="W40">
        <v>19.191169507575761</v>
      </c>
      <c r="X40">
        <v>43.195107837980004</v>
      </c>
      <c r="Y40">
        <v>0</v>
      </c>
      <c r="Z40">
        <v>0</v>
      </c>
      <c r="AA40">
        <v>0</v>
      </c>
      <c r="AB40">
        <v>5.7369199999999996</v>
      </c>
      <c r="AC40">
        <v>0</v>
      </c>
      <c r="AD40">
        <v>0</v>
      </c>
      <c r="AE40">
        <v>7.2375939999999996</v>
      </c>
      <c r="AF40">
        <v>6.1515000000000004</v>
      </c>
      <c r="AG40">
        <v>28.799132639999996</v>
      </c>
      <c r="AH40">
        <v>9.9820799999999998</v>
      </c>
      <c r="AI40">
        <v>0</v>
      </c>
      <c r="AJ40">
        <v>0</v>
      </c>
      <c r="AK40">
        <v>11.538179999999999</v>
      </c>
      <c r="AL40">
        <v>19.0718</v>
      </c>
      <c r="AM40">
        <v>0</v>
      </c>
      <c r="AN40">
        <v>0</v>
      </c>
      <c r="AO40">
        <v>3.2281199999999992</v>
      </c>
      <c r="AP40">
        <v>2.5318531745255797</v>
      </c>
      <c r="AQ40">
        <v>11.703560000000001</v>
      </c>
      <c r="AR40">
        <v>9.6979999999999968</v>
      </c>
      <c r="AS40">
        <v>6.4987999999999992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673.78834045577901</v>
      </c>
      <c r="DN40">
        <v>23.354430895181164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254.80172665723387</v>
      </c>
      <c r="L41">
        <v>2.8038948626045399</v>
      </c>
      <c r="M41">
        <v>63.775078722447141</v>
      </c>
      <c r="N41">
        <v>25.730766378244752</v>
      </c>
      <c r="O41">
        <v>73.286782285391567</v>
      </c>
      <c r="P41">
        <v>20.447510497900424</v>
      </c>
      <c r="Q41">
        <v>2.8005748663101602</v>
      </c>
      <c r="R41">
        <v>2.8026292725679229</v>
      </c>
      <c r="S41">
        <v>3.7400584225900682</v>
      </c>
      <c r="T41">
        <v>0</v>
      </c>
      <c r="U41">
        <v>61.737559344783868</v>
      </c>
      <c r="V41">
        <v>5.794323163841808</v>
      </c>
      <c r="W41">
        <v>19.193240691879218</v>
      </c>
      <c r="X41">
        <v>43.188437198308044</v>
      </c>
      <c r="Y41">
        <v>0</v>
      </c>
      <c r="Z41">
        <v>0</v>
      </c>
      <c r="AA41">
        <v>0</v>
      </c>
      <c r="AB41">
        <v>5.2685999999999993</v>
      </c>
      <c r="AC41">
        <v>0</v>
      </c>
      <c r="AD41">
        <v>0</v>
      </c>
      <c r="AE41">
        <v>7.2375939999999996</v>
      </c>
      <c r="AF41">
        <v>6.1515000000000004</v>
      </c>
      <c r="AG41">
        <v>28.799132639999996</v>
      </c>
      <c r="AH41">
        <v>9.9820799999999998</v>
      </c>
      <c r="AI41">
        <v>0</v>
      </c>
      <c r="AJ41">
        <v>0</v>
      </c>
      <c r="AK41">
        <v>11.538179999999999</v>
      </c>
      <c r="AL41">
        <v>19.0718</v>
      </c>
      <c r="AM41">
        <v>0</v>
      </c>
      <c r="AN41">
        <v>0</v>
      </c>
      <c r="AO41">
        <v>3.2281199999999992</v>
      </c>
      <c r="AP41">
        <v>2.5318531745255797</v>
      </c>
      <c r="AQ41">
        <v>11.703560000000001</v>
      </c>
      <c r="AR41">
        <v>9.6979999999999968</v>
      </c>
      <c r="AS41">
        <v>6.4987999999999992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678.30095820329166</v>
      </c>
      <c r="DN41">
        <v>23.510843975337412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254.80172665723387</v>
      </c>
      <c r="L42">
        <v>2.8038948626045399</v>
      </c>
      <c r="M42">
        <v>63.775078722447141</v>
      </c>
      <c r="N42">
        <v>25.730766378244752</v>
      </c>
      <c r="O42">
        <v>73.286782285391567</v>
      </c>
      <c r="P42">
        <v>20.447510497900424</v>
      </c>
      <c r="Q42">
        <v>2.8005748663101602</v>
      </c>
      <c r="R42">
        <v>2.8026292725679229</v>
      </c>
      <c r="S42">
        <v>3.7400584225900682</v>
      </c>
      <c r="T42">
        <v>0</v>
      </c>
      <c r="U42">
        <v>61.737559344783868</v>
      </c>
      <c r="V42">
        <v>5.794323163841808</v>
      </c>
      <c r="W42">
        <v>19.193240691879218</v>
      </c>
      <c r="X42">
        <v>43.188437198308044</v>
      </c>
      <c r="Y42">
        <v>0</v>
      </c>
      <c r="Z42">
        <v>0</v>
      </c>
      <c r="AA42">
        <v>0</v>
      </c>
      <c r="AB42">
        <v>5.2685999999999993</v>
      </c>
      <c r="AC42">
        <v>0</v>
      </c>
      <c r="AD42">
        <v>0</v>
      </c>
      <c r="AE42">
        <v>7.2375939999999996</v>
      </c>
      <c r="AF42">
        <v>6.1515000000000004</v>
      </c>
      <c r="AG42">
        <v>28.799132639999996</v>
      </c>
      <c r="AH42">
        <v>9.9820799999999998</v>
      </c>
      <c r="AI42">
        <v>0</v>
      </c>
      <c r="AJ42">
        <v>0</v>
      </c>
      <c r="AK42">
        <v>11.538179999999999</v>
      </c>
      <c r="AL42">
        <v>19.0718</v>
      </c>
      <c r="AM42">
        <v>0</v>
      </c>
      <c r="AN42">
        <v>0</v>
      </c>
      <c r="AO42">
        <v>3.2281199999999992</v>
      </c>
      <c r="AP42">
        <v>2.5318531745255797</v>
      </c>
      <c r="AQ42">
        <v>0</v>
      </c>
      <c r="AR42">
        <v>9.6979999999999968</v>
      </c>
      <c r="AS42">
        <v>6.4987999999999992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666.98946746329159</v>
      </c>
      <c r="DN42">
        <v>23.118774715337413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254.80198751148492</v>
      </c>
      <c r="L43">
        <v>2.8038948626045399</v>
      </c>
      <c r="M43">
        <v>63.775078722447141</v>
      </c>
      <c r="N43">
        <v>25.730766378244752</v>
      </c>
      <c r="O43">
        <v>73.286782285391567</v>
      </c>
      <c r="P43">
        <v>20.447510497900424</v>
      </c>
      <c r="Q43">
        <v>2.8005748663101602</v>
      </c>
      <c r="R43">
        <v>2.802524707996406</v>
      </c>
      <c r="S43">
        <v>3.7400584225900682</v>
      </c>
      <c r="T43">
        <v>0</v>
      </c>
      <c r="U43">
        <v>61.737559344783868</v>
      </c>
      <c r="V43">
        <v>5.794323163841808</v>
      </c>
      <c r="W43">
        <v>19.193240691879218</v>
      </c>
      <c r="X43">
        <v>43.188437198308044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0</v>
      </c>
      <c r="AE43">
        <v>7.2375939999999996</v>
      </c>
      <c r="AF43">
        <v>6.1515000000000004</v>
      </c>
      <c r="AG43">
        <v>28.799132639999996</v>
      </c>
      <c r="AH43">
        <v>9.9820799999999998</v>
      </c>
      <c r="AI43">
        <v>0</v>
      </c>
      <c r="AJ43">
        <v>0</v>
      </c>
      <c r="AK43">
        <v>11.538179999999999</v>
      </c>
      <c r="AL43">
        <v>19.0718</v>
      </c>
      <c r="AM43">
        <v>0</v>
      </c>
      <c r="AN43">
        <v>0</v>
      </c>
      <c r="AO43">
        <v>3.2281199999999992</v>
      </c>
      <c r="AP43">
        <v>2.5318531745255797</v>
      </c>
      <c r="AQ43">
        <v>0</v>
      </c>
      <c r="AR43">
        <v>9.6979999999999968</v>
      </c>
      <c r="AS43">
        <v>6.4987999999999992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666.98961851700824</v>
      </c>
      <c r="DN43">
        <v>23.118779951300244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254.80405514616976</v>
      </c>
      <c r="L44">
        <v>2.8038948626045399</v>
      </c>
      <c r="M44">
        <v>63.775078722447141</v>
      </c>
      <c r="N44">
        <v>25.730766378244752</v>
      </c>
      <c r="O44">
        <v>73.286782285391567</v>
      </c>
      <c r="P44">
        <v>20.447510497900424</v>
      </c>
      <c r="Q44">
        <v>2.8005748663101602</v>
      </c>
      <c r="R44">
        <v>2.802524707996406</v>
      </c>
      <c r="S44">
        <v>3.7400584225900682</v>
      </c>
      <c r="T44">
        <v>0</v>
      </c>
      <c r="U44">
        <v>61.737559344783868</v>
      </c>
      <c r="V44">
        <v>5.794323163841808</v>
      </c>
      <c r="W44">
        <v>19.193240691879218</v>
      </c>
      <c r="X44">
        <v>43.188437198308044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0</v>
      </c>
      <c r="AE44">
        <v>7.2375939999999996</v>
      </c>
      <c r="AF44">
        <v>6.1515000000000004</v>
      </c>
      <c r="AG44">
        <v>28.799132639999996</v>
      </c>
      <c r="AH44">
        <v>9.9820799999999998</v>
      </c>
      <c r="AI44">
        <v>0</v>
      </c>
      <c r="AJ44">
        <v>0</v>
      </c>
      <c r="AK44">
        <v>11.538179999999999</v>
      </c>
      <c r="AL44">
        <v>19.0718</v>
      </c>
      <c r="AM44">
        <v>0</v>
      </c>
      <c r="AN44">
        <v>0</v>
      </c>
      <c r="AO44">
        <v>3.2281199999999992</v>
      </c>
      <c r="AP44">
        <v>2.5318531745255797</v>
      </c>
      <c r="AQ44">
        <v>0</v>
      </c>
      <c r="AR44">
        <v>9.6979999999999968</v>
      </c>
      <c r="AS44">
        <v>6.4987999999999992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666.99161688760239</v>
      </c>
      <c r="DN44">
        <v>23.11884921539087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250.00093769211296</v>
      </c>
      <c r="L45">
        <v>2.8038434665359153</v>
      </c>
      <c r="M45">
        <v>63.775078722447141</v>
      </c>
      <c r="N45">
        <v>25.730766378244752</v>
      </c>
      <c r="O45">
        <v>73.286782285391567</v>
      </c>
      <c r="P45">
        <v>20.447510497900424</v>
      </c>
      <c r="Q45">
        <v>2.8005748663101602</v>
      </c>
      <c r="R45">
        <v>2.802524707996406</v>
      </c>
      <c r="S45">
        <v>3.7323555821398484</v>
      </c>
      <c r="T45">
        <v>0</v>
      </c>
      <c r="U45">
        <v>61.737559344783868</v>
      </c>
      <c r="V45">
        <v>5.9976466456692918</v>
      </c>
      <c r="W45">
        <v>19.193240691879218</v>
      </c>
      <c r="X45">
        <v>43.188437198308044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0</v>
      </c>
      <c r="AE45">
        <v>7.2375939999999996</v>
      </c>
      <c r="AF45">
        <v>6.1515000000000004</v>
      </c>
      <c r="AG45">
        <v>28.799132639999996</v>
      </c>
      <c r="AH45">
        <v>9.9820799999999998</v>
      </c>
      <c r="AI45">
        <v>0</v>
      </c>
      <c r="AJ45">
        <v>0</v>
      </c>
      <c r="AK45">
        <v>11.538179999999999</v>
      </c>
      <c r="AL45">
        <v>19.0718</v>
      </c>
      <c r="AM45">
        <v>0</v>
      </c>
      <c r="AN45">
        <v>0</v>
      </c>
      <c r="AO45">
        <v>3.0989952000000001</v>
      </c>
      <c r="AP45">
        <v>2.5318531745255797</v>
      </c>
      <c r="AQ45">
        <v>0</v>
      </c>
      <c r="AR45">
        <v>17.456399999999995</v>
      </c>
      <c r="AS45">
        <v>9.4527999999999999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672.76715675967193</v>
      </c>
      <c r="DN45">
        <v>23.319036334573255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239.99580683863229</v>
      </c>
      <c r="L46">
        <v>2.8038434665359153</v>
      </c>
      <c r="M46">
        <v>63.775078722447141</v>
      </c>
      <c r="N46">
        <v>25.730766378244752</v>
      </c>
      <c r="O46">
        <v>73.286782285391567</v>
      </c>
      <c r="P46">
        <v>20.447510497900424</v>
      </c>
      <c r="Q46">
        <v>2.8005748663101602</v>
      </c>
      <c r="R46">
        <v>2.802524707996406</v>
      </c>
      <c r="S46">
        <v>3.7409936766034328</v>
      </c>
      <c r="T46">
        <v>0</v>
      </c>
      <c r="U46">
        <v>61.737559344783868</v>
      </c>
      <c r="V46">
        <v>5.8018000000000001</v>
      </c>
      <c r="W46">
        <v>19.193240691879218</v>
      </c>
      <c r="X46">
        <v>43.188437198308044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0</v>
      </c>
      <c r="AE46">
        <v>7.2375939999999996</v>
      </c>
      <c r="AF46">
        <v>6.1515000000000004</v>
      </c>
      <c r="AG46">
        <v>28.799132639999996</v>
      </c>
      <c r="AH46">
        <v>9.9820799999999998</v>
      </c>
      <c r="AI46">
        <v>0</v>
      </c>
      <c r="AJ46">
        <v>0</v>
      </c>
      <c r="AK46">
        <v>11.538179999999999</v>
      </c>
      <c r="AL46">
        <v>19.0718</v>
      </c>
      <c r="AM46">
        <v>0</v>
      </c>
      <c r="AN46">
        <v>0</v>
      </c>
      <c r="AO46">
        <v>3.0989952000000001</v>
      </c>
      <c r="AP46">
        <v>2.5318531745255797</v>
      </c>
      <c r="AQ46">
        <v>0</v>
      </c>
      <c r="AR46">
        <v>17.456399999999995</v>
      </c>
      <c r="AS46">
        <v>9.4527999999999999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662.91626112218</v>
      </c>
      <c r="DN46">
        <v>22.977592567378949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240.00028329461142</v>
      </c>
      <c r="L47">
        <v>2.8038434665359153</v>
      </c>
      <c r="M47">
        <v>63.775078722447141</v>
      </c>
      <c r="N47">
        <v>25.730766378244752</v>
      </c>
      <c r="O47">
        <v>73.286782285391567</v>
      </c>
      <c r="P47">
        <v>20.447510497900424</v>
      </c>
      <c r="Q47">
        <v>2.8005748663101602</v>
      </c>
      <c r="R47">
        <v>2.802524707996406</v>
      </c>
      <c r="S47">
        <v>3.7400584225900682</v>
      </c>
      <c r="T47">
        <v>0</v>
      </c>
      <c r="U47">
        <v>62.089963004523099</v>
      </c>
      <c r="V47">
        <v>5.8018000000000001</v>
      </c>
      <c r="W47">
        <v>19.193240691879218</v>
      </c>
      <c r="X47">
        <v>43.188437198308044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6.1515000000000004</v>
      </c>
      <c r="AG47">
        <v>28.799132639999996</v>
      </c>
      <c r="AH47">
        <v>9.9820799999999998</v>
      </c>
      <c r="AI47">
        <v>0</v>
      </c>
      <c r="AJ47">
        <v>0</v>
      </c>
      <c r="AK47">
        <v>11.538179999999999</v>
      </c>
      <c r="AL47">
        <v>9.9693499999999968</v>
      </c>
      <c r="AM47">
        <v>0</v>
      </c>
      <c r="AN47">
        <v>0</v>
      </c>
      <c r="AO47">
        <v>3.0989952000000001</v>
      </c>
      <c r="AP47">
        <v>2.5318531745255797</v>
      </c>
      <c r="AQ47">
        <v>0</v>
      </c>
      <c r="AR47">
        <v>11.637599999999997</v>
      </c>
      <c r="AS47">
        <v>9.4527999999999999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643.74679242828302</v>
      </c>
      <c r="DN47">
        <v>22.313156122980921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209.99922310505741</v>
      </c>
      <c r="L48">
        <v>2.8038434665359153</v>
      </c>
      <c r="M48">
        <v>63.775078722447141</v>
      </c>
      <c r="N48">
        <v>25.730766378244752</v>
      </c>
      <c r="O48">
        <v>73.286782285391567</v>
      </c>
      <c r="P48">
        <v>20.447510497900424</v>
      </c>
      <c r="Q48">
        <v>2.8005748663101602</v>
      </c>
      <c r="R48">
        <v>2.802524707996406</v>
      </c>
      <c r="S48">
        <v>3.7400584225900682</v>
      </c>
      <c r="T48">
        <v>0</v>
      </c>
      <c r="U48">
        <v>62.110893660127488</v>
      </c>
      <c r="V48">
        <v>5.8018000000000001</v>
      </c>
      <c r="W48">
        <v>19.193240691879218</v>
      </c>
      <c r="X48">
        <v>43.188437198308044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6.1515000000000004</v>
      </c>
      <c r="AG48">
        <v>28.799132639999996</v>
      </c>
      <c r="AH48">
        <v>9.9820799999999998</v>
      </c>
      <c r="AI48">
        <v>0</v>
      </c>
      <c r="AJ48">
        <v>0</v>
      </c>
      <c r="AK48">
        <v>11.538179999999999</v>
      </c>
      <c r="AL48">
        <v>9.9693499999999968</v>
      </c>
      <c r="AM48">
        <v>0</v>
      </c>
      <c r="AN48">
        <v>0</v>
      </c>
      <c r="AO48">
        <v>3.0989952000000001</v>
      </c>
      <c r="AP48">
        <v>2.5318531745255797</v>
      </c>
      <c r="AQ48">
        <v>0</v>
      </c>
      <c r="AR48">
        <v>11.637599999999997</v>
      </c>
      <c r="AS48">
        <v>9.4527999999999999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614.77099720405613</v>
      </c>
      <c r="DN48">
        <v>21.308821813258206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210.00103712111658</v>
      </c>
      <c r="L49">
        <v>2.8038434665359153</v>
      </c>
      <c r="M49">
        <v>63.775078722447141</v>
      </c>
      <c r="N49">
        <v>25.730766378244752</v>
      </c>
      <c r="O49">
        <v>73.286782285391567</v>
      </c>
      <c r="P49">
        <v>20.447510497900424</v>
      </c>
      <c r="Q49">
        <v>2.8005748663101602</v>
      </c>
      <c r="R49">
        <v>2.802524707996406</v>
      </c>
      <c r="S49">
        <v>3.7400584225900682</v>
      </c>
      <c r="T49">
        <v>0</v>
      </c>
      <c r="U49">
        <v>62.110893660127488</v>
      </c>
      <c r="V49">
        <v>5.8018000000000001</v>
      </c>
      <c r="W49">
        <v>19.193240691879218</v>
      </c>
      <c r="X49">
        <v>43.188437198308044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6.1515000000000004</v>
      </c>
      <c r="AG49">
        <v>28.799132639999996</v>
      </c>
      <c r="AH49">
        <v>9.9820799999999998</v>
      </c>
      <c r="AI49">
        <v>0</v>
      </c>
      <c r="AJ49">
        <v>0</v>
      </c>
      <c r="AK49">
        <v>11.538179999999999</v>
      </c>
      <c r="AL49">
        <v>9.9693499999999968</v>
      </c>
      <c r="AM49">
        <v>0</v>
      </c>
      <c r="AN49">
        <v>0</v>
      </c>
      <c r="AO49">
        <v>3.0989952000000001</v>
      </c>
      <c r="AP49">
        <v>2.5318531745255797</v>
      </c>
      <c r="AQ49">
        <v>0</v>
      </c>
      <c r="AR49">
        <v>11.637599999999997</v>
      </c>
      <c r="AS49">
        <v>9.4527999999999999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614.77275045057729</v>
      </c>
      <c r="DN49">
        <v>21.308882582796187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199.99998247228433</v>
      </c>
      <c r="L50">
        <v>2.8038434665359153</v>
      </c>
      <c r="M50">
        <v>63.775078722447141</v>
      </c>
      <c r="N50">
        <v>25.730766378244752</v>
      </c>
      <c r="O50">
        <v>73.286782285391567</v>
      </c>
      <c r="P50">
        <v>20.447510497900424</v>
      </c>
      <c r="Q50">
        <v>2.8005748663101602</v>
      </c>
      <c r="R50">
        <v>2.802524707996406</v>
      </c>
      <c r="S50">
        <v>3.7400584225900682</v>
      </c>
      <c r="T50">
        <v>0</v>
      </c>
      <c r="U50">
        <v>62.110893660127488</v>
      </c>
      <c r="V50">
        <v>5.8018000000000001</v>
      </c>
      <c r="W50">
        <v>19.193240691879218</v>
      </c>
      <c r="X50">
        <v>43.188437198308044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6.1515000000000004</v>
      </c>
      <c r="AG50">
        <v>28.799132639999996</v>
      </c>
      <c r="AH50">
        <v>9.9820799999999998</v>
      </c>
      <c r="AI50">
        <v>0</v>
      </c>
      <c r="AJ50">
        <v>0</v>
      </c>
      <c r="AK50">
        <v>11.538179999999999</v>
      </c>
      <c r="AL50">
        <v>9.9693499999999968</v>
      </c>
      <c r="AM50">
        <v>0</v>
      </c>
      <c r="AN50">
        <v>0</v>
      </c>
      <c r="AO50">
        <v>3.0989952000000001</v>
      </c>
      <c r="AP50">
        <v>2.5318531745255797</v>
      </c>
      <c r="AQ50">
        <v>0</v>
      </c>
      <c r="AR50">
        <v>11.637599999999997</v>
      </c>
      <c r="AS50">
        <v>9.4527999999999999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605.10673113248095</v>
      </c>
      <c r="DN50">
        <v>20.97384725206031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254.80405514616976</v>
      </c>
      <c r="L51">
        <v>2.8038434665359153</v>
      </c>
      <c r="M51">
        <v>63.775078722447141</v>
      </c>
      <c r="N51">
        <v>25.730766378244752</v>
      </c>
      <c r="O51">
        <v>73.286782285391567</v>
      </c>
      <c r="P51">
        <v>20.447510497900424</v>
      </c>
      <c r="Q51">
        <v>2.8005748663101602</v>
      </c>
      <c r="R51">
        <v>2.802524707996406</v>
      </c>
      <c r="S51">
        <v>3.7400584225900682</v>
      </c>
      <c r="T51">
        <v>0</v>
      </c>
      <c r="U51">
        <v>62.110893660127488</v>
      </c>
      <c r="V51">
        <v>5.8018000000000001</v>
      </c>
      <c r="W51">
        <v>19.193240691879218</v>
      </c>
      <c r="X51">
        <v>43.188437198308044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6.1515000000000004</v>
      </c>
      <c r="AG51">
        <v>28.799132639999996</v>
      </c>
      <c r="AH51">
        <v>9.9820799999999998</v>
      </c>
      <c r="AI51">
        <v>0</v>
      </c>
      <c r="AJ51">
        <v>0</v>
      </c>
      <c r="AK51">
        <v>11.538179999999999</v>
      </c>
      <c r="AL51">
        <v>9.9693499999999968</v>
      </c>
      <c r="AM51">
        <v>0</v>
      </c>
      <c r="AN51">
        <v>0</v>
      </c>
      <c r="AO51">
        <v>3.0989952000000001</v>
      </c>
      <c r="AP51">
        <v>5.3450233684428916</v>
      </c>
      <c r="AQ51">
        <v>0</v>
      </c>
      <c r="AR51">
        <v>5.8187999999999986</v>
      </c>
      <c r="AS51">
        <v>9.4527999999999999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655.16976175376567</v>
      </c>
      <c r="DN51">
        <v>22.709259498578184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254.80435866557596</v>
      </c>
      <c r="L52">
        <v>2.8038434665359153</v>
      </c>
      <c r="M52">
        <v>63.775078722447141</v>
      </c>
      <c r="N52">
        <v>25.730766378244752</v>
      </c>
      <c r="O52">
        <v>73.286782285391567</v>
      </c>
      <c r="P52">
        <v>20.447510497900424</v>
      </c>
      <c r="Q52">
        <v>2.8005748663101602</v>
      </c>
      <c r="R52">
        <v>2.802524707996406</v>
      </c>
      <c r="S52">
        <v>3.7400584225900682</v>
      </c>
      <c r="T52">
        <v>0</v>
      </c>
      <c r="U52">
        <v>62.110893660127488</v>
      </c>
      <c r="V52">
        <v>5.8018000000000001</v>
      </c>
      <c r="W52">
        <v>19.193240691879218</v>
      </c>
      <c r="X52">
        <v>43.188437198308044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6.1515000000000004</v>
      </c>
      <c r="AG52">
        <v>28.799132639999996</v>
      </c>
      <c r="AH52">
        <v>9.9820799999999998</v>
      </c>
      <c r="AI52">
        <v>0</v>
      </c>
      <c r="AJ52">
        <v>0</v>
      </c>
      <c r="AK52">
        <v>11.538179999999999</v>
      </c>
      <c r="AL52">
        <v>9.9693499999999968</v>
      </c>
      <c r="AM52">
        <v>0</v>
      </c>
      <c r="AN52">
        <v>0</v>
      </c>
      <c r="AO52">
        <v>3.0989952000000001</v>
      </c>
      <c r="AP52">
        <v>5.3450233684428916</v>
      </c>
      <c r="AQ52">
        <v>0</v>
      </c>
      <c r="AR52">
        <v>9.6979999999999968</v>
      </c>
      <c r="AS52">
        <v>9.4527999999999999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658.91930190528103</v>
      </c>
      <c r="DN52">
        <v>22.839222866468916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254.80435866557596</v>
      </c>
      <c r="L53">
        <v>2.8038434665359153</v>
      </c>
      <c r="M53">
        <v>63.775078722447141</v>
      </c>
      <c r="N53">
        <v>25.730766378244752</v>
      </c>
      <c r="O53">
        <v>73.286782285391567</v>
      </c>
      <c r="P53">
        <v>20.447510497900424</v>
      </c>
      <c r="Q53">
        <v>2.8005748663101602</v>
      </c>
      <c r="R53">
        <v>2.802524707996406</v>
      </c>
      <c r="S53">
        <v>3.7400584225900682</v>
      </c>
      <c r="T53">
        <v>0</v>
      </c>
      <c r="U53">
        <v>62.110893660127488</v>
      </c>
      <c r="V53">
        <v>5.8018000000000001</v>
      </c>
      <c r="W53">
        <v>19.193240691879218</v>
      </c>
      <c r="X53">
        <v>43.188437198308044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6.1515000000000004</v>
      </c>
      <c r="AG53">
        <v>28.799132639999996</v>
      </c>
      <c r="AH53">
        <v>9.9820799999999998</v>
      </c>
      <c r="AI53">
        <v>0</v>
      </c>
      <c r="AJ53">
        <v>0</v>
      </c>
      <c r="AK53">
        <v>11.538179999999999</v>
      </c>
      <c r="AL53">
        <v>9.9693499999999968</v>
      </c>
      <c r="AM53">
        <v>0</v>
      </c>
      <c r="AN53">
        <v>0</v>
      </c>
      <c r="AO53">
        <v>3.0989952000000001</v>
      </c>
      <c r="AP53">
        <v>5.3450233684428916</v>
      </c>
      <c r="AQ53">
        <v>0</v>
      </c>
      <c r="AR53">
        <v>14.546999999999993</v>
      </c>
      <c r="AS53">
        <v>10.043600000000001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664.17686869311933</v>
      </c>
      <c r="DN53">
        <v>23.021456078630678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254.80435866557596</v>
      </c>
      <c r="L54">
        <v>2.8038434665359153</v>
      </c>
      <c r="M54">
        <v>63.775078722447141</v>
      </c>
      <c r="N54">
        <v>25.730766378244752</v>
      </c>
      <c r="O54">
        <v>73.286782285391567</v>
      </c>
      <c r="P54">
        <v>20.447510497900424</v>
      </c>
      <c r="Q54">
        <v>2.8005748663101602</v>
      </c>
      <c r="R54">
        <v>2.802524707996406</v>
      </c>
      <c r="S54">
        <v>3.7400584225900682</v>
      </c>
      <c r="T54">
        <v>0</v>
      </c>
      <c r="U54">
        <v>62.110893660127488</v>
      </c>
      <c r="V54">
        <v>5.8018000000000001</v>
      </c>
      <c r="W54">
        <v>19.193240691879218</v>
      </c>
      <c r="X54">
        <v>43.188437198308044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6.1515000000000004</v>
      </c>
      <c r="AG54">
        <v>28.799132639999996</v>
      </c>
      <c r="AH54">
        <v>9.9820799999999998</v>
      </c>
      <c r="AI54">
        <v>0</v>
      </c>
      <c r="AJ54">
        <v>0</v>
      </c>
      <c r="AK54">
        <v>11.538179999999999</v>
      </c>
      <c r="AL54">
        <v>9.9693499999999968</v>
      </c>
      <c r="AM54">
        <v>0</v>
      </c>
      <c r="AN54">
        <v>0</v>
      </c>
      <c r="AO54">
        <v>3.0989952000000001</v>
      </c>
      <c r="AP54">
        <v>2.5318531745255797</v>
      </c>
      <c r="AQ54">
        <v>0</v>
      </c>
      <c r="AR54">
        <v>14.546999999999993</v>
      </c>
      <c r="AS54">
        <v>10.043600000000001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661.45810437389821</v>
      </c>
      <c r="DN54">
        <v>22.92705020393457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230.99977224309563</v>
      </c>
      <c r="L55">
        <v>2.8038434665359153</v>
      </c>
      <c r="M55">
        <v>63.775078722447141</v>
      </c>
      <c r="N55">
        <v>25.730766378244752</v>
      </c>
      <c r="O55">
        <v>73.286782285391567</v>
      </c>
      <c r="P55">
        <v>20.447510497900424</v>
      </c>
      <c r="Q55">
        <v>2.8005748663101602</v>
      </c>
      <c r="R55">
        <v>2.802524707996406</v>
      </c>
      <c r="S55">
        <v>3.7400584225900682</v>
      </c>
      <c r="T55">
        <v>0</v>
      </c>
      <c r="U55">
        <v>62.110893660127488</v>
      </c>
      <c r="V55">
        <v>5.8018000000000001</v>
      </c>
      <c r="W55">
        <v>19.193240691879218</v>
      </c>
      <c r="X55">
        <v>43.188437198308044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6.1515000000000004</v>
      </c>
      <c r="AG55">
        <v>28.799132639999996</v>
      </c>
      <c r="AH55">
        <v>9.9820799999999998</v>
      </c>
      <c r="AI55">
        <v>0</v>
      </c>
      <c r="AJ55">
        <v>0</v>
      </c>
      <c r="AK55">
        <v>11.538179999999999</v>
      </c>
      <c r="AL55">
        <v>9.9693499999999968</v>
      </c>
      <c r="AM55">
        <v>0</v>
      </c>
      <c r="AN55">
        <v>0</v>
      </c>
      <c r="AO55">
        <v>3.0989952000000001</v>
      </c>
      <c r="AP55">
        <v>2.5318531745255797</v>
      </c>
      <c r="AQ55">
        <v>0</v>
      </c>
      <c r="AR55">
        <v>14.546999999999993</v>
      </c>
      <c r="AS55">
        <v>10.043600000000001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638.4509713338083</v>
      </c>
      <c r="DN55">
        <v>22.129596821544212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215.00065100947674</v>
      </c>
      <c r="L56">
        <v>2.8038434665359153</v>
      </c>
      <c r="M56">
        <v>63.775078722447141</v>
      </c>
      <c r="N56">
        <v>25.730766378244752</v>
      </c>
      <c r="O56">
        <v>73.286782285391567</v>
      </c>
      <c r="P56">
        <v>20.447510497900424</v>
      </c>
      <c r="Q56">
        <v>2.8005748663101602</v>
      </c>
      <c r="R56">
        <v>2.802524707996406</v>
      </c>
      <c r="S56">
        <v>3.7400584225900682</v>
      </c>
      <c r="T56">
        <v>0</v>
      </c>
      <c r="U56">
        <v>62.110893660127488</v>
      </c>
      <c r="V56">
        <v>5.8018000000000001</v>
      </c>
      <c r="W56">
        <v>19.193240691879218</v>
      </c>
      <c r="X56">
        <v>43.188437198308044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6.1515000000000004</v>
      </c>
      <c r="AG56">
        <v>28.799132639999996</v>
      </c>
      <c r="AH56">
        <v>9.9820799999999998</v>
      </c>
      <c r="AI56">
        <v>0</v>
      </c>
      <c r="AJ56">
        <v>0</v>
      </c>
      <c r="AK56">
        <v>11.538179999999999</v>
      </c>
      <c r="AL56">
        <v>9.9693499999999968</v>
      </c>
      <c r="AM56">
        <v>0</v>
      </c>
      <c r="AN56">
        <v>0</v>
      </c>
      <c r="AO56">
        <v>3.0989952000000001</v>
      </c>
      <c r="AP56">
        <v>2.5318531745255797</v>
      </c>
      <c r="AQ56">
        <v>0</v>
      </c>
      <c r="AR56">
        <v>8.7281999999999975</v>
      </c>
      <c r="AS56">
        <v>10.043600000000001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617.36395046151551</v>
      </c>
      <c r="DN56">
        <v>21.398696460218019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218.99727076459328</v>
      </c>
      <c r="L57">
        <v>2.8039075940034408</v>
      </c>
      <c r="M57">
        <v>63.775078722447141</v>
      </c>
      <c r="N57">
        <v>25.730766378244752</v>
      </c>
      <c r="O57">
        <v>73.286782285391567</v>
      </c>
      <c r="P57">
        <v>20.447510497900424</v>
      </c>
      <c r="Q57">
        <v>2.8013072776280326</v>
      </c>
      <c r="R57">
        <v>2.8032789855072466</v>
      </c>
      <c r="S57">
        <v>3.7406666666666664</v>
      </c>
      <c r="T57">
        <v>0</v>
      </c>
      <c r="U57">
        <v>62.110893660127488</v>
      </c>
      <c r="V57">
        <v>6.1048999999999998</v>
      </c>
      <c r="W57">
        <v>19.196389578163771</v>
      </c>
      <c r="X57">
        <v>43.186148798416745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6.1515000000000004</v>
      </c>
      <c r="AG57">
        <v>28.799132639999996</v>
      </c>
      <c r="AH57">
        <v>9.9820799999999998</v>
      </c>
      <c r="AI57">
        <v>0</v>
      </c>
      <c r="AJ57">
        <v>0</v>
      </c>
      <c r="AK57">
        <v>11.538179999999999</v>
      </c>
      <c r="AL57">
        <v>9.9693499999999968</v>
      </c>
      <c r="AM57">
        <v>0</v>
      </c>
      <c r="AN57">
        <v>0</v>
      </c>
      <c r="AO57">
        <v>3.0989952000000001</v>
      </c>
      <c r="AP57">
        <v>2.5318531745255797</v>
      </c>
      <c r="AQ57">
        <v>0</v>
      </c>
      <c r="AR57">
        <v>8.7281999999999975</v>
      </c>
      <c r="AS57">
        <v>6.4987999999999992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618.09649866111317</v>
      </c>
      <c r="DN57">
        <v>21.424087562502937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224.99741334712883</v>
      </c>
      <c r="L58">
        <v>2.8039075940034408</v>
      </c>
      <c r="M58">
        <v>63.775078722447141</v>
      </c>
      <c r="N58">
        <v>25.730766378244752</v>
      </c>
      <c r="O58">
        <v>73.286782285391567</v>
      </c>
      <c r="P58">
        <v>20.447510497900424</v>
      </c>
      <c r="Q58">
        <v>2.8013072776280326</v>
      </c>
      <c r="R58">
        <v>2.8032789855072466</v>
      </c>
      <c r="S58">
        <v>3.7406666666666664</v>
      </c>
      <c r="T58">
        <v>0</v>
      </c>
      <c r="U58">
        <v>62.110893660127488</v>
      </c>
      <c r="V58">
        <v>6.1048999999999998</v>
      </c>
      <c r="W58">
        <v>19.196389578163771</v>
      </c>
      <c r="X58">
        <v>43.186148798416745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6.1515000000000004</v>
      </c>
      <c r="AG58">
        <v>28.799132639999996</v>
      </c>
      <c r="AH58">
        <v>9.9820799999999998</v>
      </c>
      <c r="AI58">
        <v>0</v>
      </c>
      <c r="AJ58">
        <v>0</v>
      </c>
      <c r="AK58">
        <v>11.538179999999999</v>
      </c>
      <c r="AL58">
        <v>9.9693499999999968</v>
      </c>
      <c r="AM58">
        <v>0</v>
      </c>
      <c r="AN58">
        <v>0</v>
      </c>
      <c r="AO58">
        <v>3.0989952000000001</v>
      </c>
      <c r="AP58">
        <v>2.5318531745255797</v>
      </c>
      <c r="AQ58">
        <v>0</v>
      </c>
      <c r="AR58">
        <v>8.7281999999999975</v>
      </c>
      <c r="AS58">
        <v>6.4987999999999992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623.89563646713373</v>
      </c>
      <c r="DN58">
        <v>21.6250923390179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254.80179159585862</v>
      </c>
      <c r="L59">
        <v>2.8039075940034408</v>
      </c>
      <c r="M59">
        <v>63.775078722447141</v>
      </c>
      <c r="N59">
        <v>25.730766378244752</v>
      </c>
      <c r="O59">
        <v>73.286782285391567</v>
      </c>
      <c r="P59">
        <v>20.447510497900424</v>
      </c>
      <c r="Q59">
        <v>2.8013072776280326</v>
      </c>
      <c r="R59">
        <v>2.8032789855072466</v>
      </c>
      <c r="S59">
        <v>3.7406666666666664</v>
      </c>
      <c r="T59">
        <v>0</v>
      </c>
      <c r="U59">
        <v>62.110893660127488</v>
      </c>
      <c r="V59">
        <v>6.1048999999999998</v>
      </c>
      <c r="W59">
        <v>19.196389578163771</v>
      </c>
      <c r="X59">
        <v>43.186148798416745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6.1515000000000004</v>
      </c>
      <c r="AG59">
        <v>28.799132639999996</v>
      </c>
      <c r="AH59">
        <v>9.9820799999999998</v>
      </c>
      <c r="AI59">
        <v>0</v>
      </c>
      <c r="AJ59">
        <v>0</v>
      </c>
      <c r="AK59">
        <v>11.538179999999999</v>
      </c>
      <c r="AL59">
        <v>26.873899999999995</v>
      </c>
      <c r="AM59">
        <v>2.3181839999999996</v>
      </c>
      <c r="AN59">
        <v>0</v>
      </c>
      <c r="AO59">
        <v>3.0989952000000001</v>
      </c>
      <c r="AP59">
        <v>2.5318531745255797</v>
      </c>
      <c r="AQ59">
        <v>0</v>
      </c>
      <c r="AR59">
        <v>6.7885999999999989</v>
      </c>
      <c r="AS59">
        <v>6.4987999999999992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669.40571684966187</v>
      </c>
      <c r="DN59">
        <v>23.202524205219632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249.99709566164461</v>
      </c>
      <c r="L60">
        <v>2.8039075940034408</v>
      </c>
      <c r="M60">
        <v>63.775078722447141</v>
      </c>
      <c r="N60">
        <v>25.730766378244752</v>
      </c>
      <c r="O60">
        <v>73.286782285391567</v>
      </c>
      <c r="P60">
        <v>20.447510497900424</v>
      </c>
      <c r="Q60">
        <v>2.8013072776280326</v>
      </c>
      <c r="R60">
        <v>2.8032789855072466</v>
      </c>
      <c r="S60">
        <v>3.7406666666666664</v>
      </c>
      <c r="T60">
        <v>0</v>
      </c>
      <c r="U60">
        <v>62.110893660127488</v>
      </c>
      <c r="V60">
        <v>6.1048999999999998</v>
      </c>
      <c r="W60">
        <v>19.196389578163771</v>
      </c>
      <c r="X60">
        <v>43.186148798416745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6.1515000000000004</v>
      </c>
      <c r="AG60">
        <v>28.799132639999996</v>
      </c>
      <c r="AH60">
        <v>9.9820799999999998</v>
      </c>
      <c r="AI60">
        <v>0</v>
      </c>
      <c r="AJ60">
        <v>0</v>
      </c>
      <c r="AK60">
        <v>11.538179999999999</v>
      </c>
      <c r="AL60">
        <v>52.013999999999996</v>
      </c>
      <c r="AM60">
        <v>2.3181839999999996</v>
      </c>
      <c r="AN60">
        <v>0</v>
      </c>
      <c r="AO60">
        <v>3.0989952000000001</v>
      </c>
      <c r="AP60">
        <v>5.3450233684428916</v>
      </c>
      <c r="AQ60">
        <v>0</v>
      </c>
      <c r="AR60">
        <v>6.7885999999999989</v>
      </c>
      <c r="AS60">
        <v>6.4987999999999992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691.77864893469859</v>
      </c>
      <c r="DN60">
        <v>23.978166379886094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254.80179159585862</v>
      </c>
      <c r="L61">
        <v>2.8039075940034408</v>
      </c>
      <c r="M61">
        <v>63.775078722447141</v>
      </c>
      <c r="N61">
        <v>25.730766378244752</v>
      </c>
      <c r="O61">
        <v>73.286782285391567</v>
      </c>
      <c r="P61">
        <v>20.447510497900424</v>
      </c>
      <c r="Q61">
        <v>2.8013072776280326</v>
      </c>
      <c r="R61">
        <v>2.8032789855072466</v>
      </c>
      <c r="S61">
        <v>3.7406666666666664</v>
      </c>
      <c r="T61">
        <v>0</v>
      </c>
      <c r="U61">
        <v>62.110893660127488</v>
      </c>
      <c r="V61">
        <v>6.1048999999999998</v>
      </c>
      <c r="W61">
        <v>19.196389578163771</v>
      </c>
      <c r="X61">
        <v>43.188259632888347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6.1515000000000004</v>
      </c>
      <c r="AG61">
        <v>28.799132639999996</v>
      </c>
      <c r="AH61">
        <v>9.9820799999999998</v>
      </c>
      <c r="AI61">
        <v>0</v>
      </c>
      <c r="AJ61">
        <v>0</v>
      </c>
      <c r="AK61">
        <v>11.538179999999999</v>
      </c>
      <c r="AL61">
        <v>52.013999999999996</v>
      </c>
      <c r="AM61">
        <v>2.3181839999999996</v>
      </c>
      <c r="AN61">
        <v>0</v>
      </c>
      <c r="AO61">
        <v>2.7116207999999995</v>
      </c>
      <c r="AP61">
        <v>5.3450233684428916</v>
      </c>
      <c r="AQ61">
        <v>0</v>
      </c>
      <c r="AR61">
        <v>9.6979999999999968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701.62984453865784</v>
      </c>
      <c r="DN61">
        <v>24.319619944612587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254.80179159585862</v>
      </c>
      <c r="L62">
        <v>5.1836688945152813</v>
      </c>
      <c r="M62">
        <v>63.775078722447141</v>
      </c>
      <c r="N62">
        <v>25.730766378244752</v>
      </c>
      <c r="O62">
        <v>73.286782285391567</v>
      </c>
      <c r="P62">
        <v>20.447510497900424</v>
      </c>
      <c r="Q62">
        <v>7.8989657744107751</v>
      </c>
      <c r="R62">
        <v>11.060440536277602</v>
      </c>
      <c r="S62">
        <v>6.6405103042198226</v>
      </c>
      <c r="T62">
        <v>0</v>
      </c>
      <c r="U62">
        <v>62.110893660127488</v>
      </c>
      <c r="V62">
        <v>6.1048999999999998</v>
      </c>
      <c r="W62">
        <v>19.193277655476059</v>
      </c>
      <c r="X62">
        <v>43.186213032145965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6.1515000000000004</v>
      </c>
      <c r="AG62">
        <v>28.799132639999996</v>
      </c>
      <c r="AH62">
        <v>9.9820799999999998</v>
      </c>
      <c r="AI62">
        <v>0</v>
      </c>
      <c r="AJ62">
        <v>0</v>
      </c>
      <c r="AK62">
        <v>11.538179999999999</v>
      </c>
      <c r="AL62">
        <v>52.013999999999996</v>
      </c>
      <c r="AM62">
        <v>2.3181839999999996</v>
      </c>
      <c r="AN62">
        <v>0</v>
      </c>
      <c r="AO62">
        <v>2.7116207999999995</v>
      </c>
      <c r="AP62">
        <v>2.5318531745255797</v>
      </c>
      <c r="AQ62">
        <v>0</v>
      </c>
      <c r="AR62">
        <v>9.6979999999999968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716.91626600973063</v>
      </c>
      <c r="DN62">
        <v>24.849294741810528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254.80422199423793</v>
      </c>
      <c r="L63">
        <v>5.1836688945152813</v>
      </c>
      <c r="M63">
        <v>63.775078722447141</v>
      </c>
      <c r="N63">
        <v>25.730766378244752</v>
      </c>
      <c r="O63">
        <v>73.286782285391567</v>
      </c>
      <c r="P63">
        <v>20.447510497900424</v>
      </c>
      <c r="Q63">
        <v>14.947373188405795</v>
      </c>
      <c r="R63">
        <v>14.464562707060649</v>
      </c>
      <c r="S63">
        <v>10.4269851</v>
      </c>
      <c r="T63">
        <v>0</v>
      </c>
      <c r="U63">
        <v>62.110893660127488</v>
      </c>
      <c r="V63">
        <v>6.1014751248751251</v>
      </c>
      <c r="W63">
        <v>19.193277655476059</v>
      </c>
      <c r="X63">
        <v>43.187508009367676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12.303000000000001</v>
      </c>
      <c r="AG63">
        <v>28.799132639999996</v>
      </c>
      <c r="AH63">
        <v>9.9820799999999998</v>
      </c>
      <c r="AI63">
        <v>0</v>
      </c>
      <c r="AJ63">
        <v>0</v>
      </c>
      <c r="AK63">
        <v>11.538179999999999</v>
      </c>
      <c r="AL63">
        <v>52.013999999999996</v>
      </c>
      <c r="AM63">
        <v>2.3181839999999996</v>
      </c>
      <c r="AN63">
        <v>0</v>
      </c>
      <c r="AO63">
        <v>2.7116207999999995</v>
      </c>
      <c r="AP63">
        <v>2.5318531745255797</v>
      </c>
      <c r="AQ63">
        <v>10.786489999999999</v>
      </c>
      <c r="AR63">
        <v>9.6979999999999968</v>
      </c>
      <c r="AS63">
        <v>6.4987999999999992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747.04912063640677</v>
      </c>
      <c r="DN63">
        <v>25.8937349961686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254.80422199423793</v>
      </c>
      <c r="L64">
        <v>5.1836688945152813</v>
      </c>
      <c r="M64">
        <v>63.775078722447141</v>
      </c>
      <c r="N64">
        <v>25.730766378244752</v>
      </c>
      <c r="O64">
        <v>73.286782285391567</v>
      </c>
      <c r="P64">
        <v>20.447510497900424</v>
      </c>
      <c r="Q64">
        <v>14.947373188405795</v>
      </c>
      <c r="R64">
        <v>11.057825595727198</v>
      </c>
      <c r="S64">
        <v>18.489394633674436</v>
      </c>
      <c r="T64">
        <v>0</v>
      </c>
      <c r="U64">
        <v>62.110893660127488</v>
      </c>
      <c r="V64">
        <v>6.1006706408345757</v>
      </c>
      <c r="W64">
        <v>19.191169507575761</v>
      </c>
      <c r="X64">
        <v>43.195107837980004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12.303000000000001</v>
      </c>
      <c r="AG64">
        <v>28.799132639999996</v>
      </c>
      <c r="AH64">
        <v>9.9820799999999998</v>
      </c>
      <c r="AI64">
        <v>0</v>
      </c>
      <c r="AJ64">
        <v>0</v>
      </c>
      <c r="AK64">
        <v>11.538179999999999</v>
      </c>
      <c r="AL64">
        <v>26.873899999999995</v>
      </c>
      <c r="AM64">
        <v>2.3181839999999996</v>
      </c>
      <c r="AN64">
        <v>0</v>
      </c>
      <c r="AO64">
        <v>2.7116207999999995</v>
      </c>
      <c r="AP64">
        <v>2.5318531745255797</v>
      </c>
      <c r="AQ64">
        <v>10.786489999999999</v>
      </c>
      <c r="AR64">
        <v>9.6979999999999968</v>
      </c>
      <c r="AS64">
        <v>6.4987999999999992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727.2554521475405</v>
      </c>
      <c r="DN64">
        <v>25.207663104047345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254.80433123409668</v>
      </c>
      <c r="L65">
        <v>5.1836688945152813</v>
      </c>
      <c r="M65">
        <v>63.775078722447141</v>
      </c>
      <c r="N65">
        <v>25.730766378244752</v>
      </c>
      <c r="O65">
        <v>73.286782285391567</v>
      </c>
      <c r="P65">
        <v>20.447510497900424</v>
      </c>
      <c r="Q65">
        <v>16.408118338846013</v>
      </c>
      <c r="R65">
        <v>15.169553727431568</v>
      </c>
      <c r="S65">
        <v>21.33717336243312</v>
      </c>
      <c r="T65">
        <v>0</v>
      </c>
      <c r="U65">
        <v>62.110893660127488</v>
      </c>
      <c r="V65">
        <v>6.1006706408345757</v>
      </c>
      <c r="W65">
        <v>19.191169507575761</v>
      </c>
      <c r="X65">
        <v>43.195107837980004</v>
      </c>
      <c r="Y65">
        <v>0</v>
      </c>
      <c r="Z65">
        <v>2.8638167999999995</v>
      </c>
      <c r="AA65">
        <v>0</v>
      </c>
      <c r="AB65">
        <v>0</v>
      </c>
      <c r="AC65">
        <v>0</v>
      </c>
      <c r="AD65">
        <v>0</v>
      </c>
      <c r="AE65">
        <v>7.2375939999999996</v>
      </c>
      <c r="AF65">
        <v>12.303000000000001</v>
      </c>
      <c r="AG65">
        <v>28.799132639999996</v>
      </c>
      <c r="AH65">
        <v>9.9820799999999998</v>
      </c>
      <c r="AI65">
        <v>0</v>
      </c>
      <c r="AJ65">
        <v>0</v>
      </c>
      <c r="AK65">
        <v>11.538179999999999</v>
      </c>
      <c r="AL65">
        <v>9.9693499999999968</v>
      </c>
      <c r="AM65">
        <v>2.3181839999999996</v>
      </c>
      <c r="AN65">
        <v>0</v>
      </c>
      <c r="AO65">
        <v>2.7116207999999995</v>
      </c>
      <c r="AP65">
        <v>5.3450233684428916</v>
      </c>
      <c r="AQ65">
        <v>21.572979999999998</v>
      </c>
      <c r="AR65">
        <v>9.6979999999999968</v>
      </c>
      <c r="AS65">
        <v>6.4987999999999992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752.78649321279818</v>
      </c>
      <c r="DN65">
        <v>4.7920934834688804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254.80433123409668</v>
      </c>
      <c r="L66">
        <v>5.1835252420470264</v>
      </c>
      <c r="M66">
        <v>63.775078722447141</v>
      </c>
      <c r="N66">
        <v>25.730766378244752</v>
      </c>
      <c r="O66">
        <v>73.286782285391567</v>
      </c>
      <c r="P66">
        <v>20.447510497900424</v>
      </c>
      <c r="Q66">
        <v>12.603091746248294</v>
      </c>
      <c r="R66">
        <v>15.169553727431568</v>
      </c>
      <c r="S66">
        <v>15.755767164179105</v>
      </c>
      <c r="T66">
        <v>0</v>
      </c>
      <c r="U66">
        <v>62.110893660127488</v>
      </c>
      <c r="V66">
        <v>6.1006706408345757</v>
      </c>
      <c r="W66">
        <v>19.191169507575761</v>
      </c>
      <c r="X66">
        <v>43.195107837980004</v>
      </c>
      <c r="Y66">
        <v>0</v>
      </c>
      <c r="Z66">
        <v>2.8638167999999995</v>
      </c>
      <c r="AA66">
        <v>0</v>
      </c>
      <c r="AB66">
        <v>0</v>
      </c>
      <c r="AC66">
        <v>0</v>
      </c>
      <c r="AD66">
        <v>0</v>
      </c>
      <c r="AE66">
        <v>7.2375939999999996</v>
      </c>
      <c r="AF66">
        <v>12.303000000000001</v>
      </c>
      <c r="AG66">
        <v>28.799132639999996</v>
      </c>
      <c r="AH66">
        <v>9.9820799999999998</v>
      </c>
      <c r="AI66">
        <v>0</v>
      </c>
      <c r="AJ66">
        <v>0</v>
      </c>
      <c r="AK66">
        <v>11.538179999999999</v>
      </c>
      <c r="AL66">
        <v>9.9693499999999968</v>
      </c>
      <c r="AM66">
        <v>4.6363679999999992</v>
      </c>
      <c r="AN66">
        <v>0</v>
      </c>
      <c r="AO66">
        <v>2.7116207999999995</v>
      </c>
      <c r="AP66">
        <v>5.3450233684428916</v>
      </c>
      <c r="AQ66">
        <v>21.572979999999998</v>
      </c>
      <c r="AR66">
        <v>9.6979999999999968</v>
      </c>
      <c r="AS66">
        <v>6.4987999999999992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743.66925885781609</v>
      </c>
      <c r="DN66">
        <v>6.8409353951310612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255.56057330734816</v>
      </c>
      <c r="L67">
        <v>5.1835252420470264</v>
      </c>
      <c r="M67">
        <v>63.775078722447141</v>
      </c>
      <c r="N67">
        <v>25.730766378244752</v>
      </c>
      <c r="O67">
        <v>73.286782285391567</v>
      </c>
      <c r="P67">
        <v>20.447510497900424</v>
      </c>
      <c r="Q67">
        <v>15.360266025641025</v>
      </c>
      <c r="R67">
        <v>16.685459599703485</v>
      </c>
      <c r="S67">
        <v>18.009775466045273</v>
      </c>
      <c r="T67">
        <v>0</v>
      </c>
      <c r="U67">
        <v>62.110893660127488</v>
      </c>
      <c r="V67">
        <v>6.1006706408345757</v>
      </c>
      <c r="W67">
        <v>19.191169507575761</v>
      </c>
      <c r="X67">
        <v>43.195107837980004</v>
      </c>
      <c r="Y67">
        <v>0</v>
      </c>
      <c r="Z67">
        <v>2.8638167999999995</v>
      </c>
      <c r="AA67">
        <v>0</v>
      </c>
      <c r="AB67">
        <v>0</v>
      </c>
      <c r="AC67">
        <v>0</v>
      </c>
      <c r="AD67">
        <v>4.0033800000000008</v>
      </c>
      <c r="AE67">
        <v>7.2375939999999996</v>
      </c>
      <c r="AF67">
        <v>12.303000000000001</v>
      </c>
      <c r="AG67">
        <v>28.799132639999996</v>
      </c>
      <c r="AH67">
        <v>9.9820799999999998</v>
      </c>
      <c r="AI67">
        <v>0</v>
      </c>
      <c r="AJ67">
        <v>0</v>
      </c>
      <c r="AK67">
        <v>11.538179999999999</v>
      </c>
      <c r="AL67">
        <v>9.9693499999999968</v>
      </c>
      <c r="AM67">
        <v>4.6363679999999992</v>
      </c>
      <c r="AN67">
        <v>0</v>
      </c>
      <c r="AO67">
        <v>2.7116207999999995</v>
      </c>
      <c r="AP67">
        <v>2.5318531745255797</v>
      </c>
      <c r="AQ67">
        <v>32.359470000000002</v>
      </c>
      <c r="AR67">
        <v>9.6979999999999968</v>
      </c>
      <c r="AS67">
        <v>8.2712000000000003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793.00621794764959</v>
      </c>
      <c r="DN67">
        <v>-21.463593361837496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255.50888977037951</v>
      </c>
      <c r="L68">
        <v>5.1835252420470264</v>
      </c>
      <c r="M68">
        <v>63.775078722447141</v>
      </c>
      <c r="N68">
        <v>25.730766378244752</v>
      </c>
      <c r="O68">
        <v>73.286782285391567</v>
      </c>
      <c r="P68">
        <v>20.447510497900424</v>
      </c>
      <c r="Q68">
        <v>15.946232506064563</v>
      </c>
      <c r="R68">
        <v>16.789096900170854</v>
      </c>
      <c r="S68">
        <v>18.0926475939354</v>
      </c>
      <c r="T68">
        <v>0</v>
      </c>
      <c r="U68">
        <v>62.110893660127488</v>
      </c>
      <c r="V68">
        <v>6.1006706408345757</v>
      </c>
      <c r="W68">
        <v>19.191169507575761</v>
      </c>
      <c r="X68">
        <v>43.195107837980004</v>
      </c>
      <c r="Y68">
        <v>0</v>
      </c>
      <c r="Z68">
        <v>2.8638167999999995</v>
      </c>
      <c r="AA68">
        <v>0</v>
      </c>
      <c r="AB68">
        <v>0</v>
      </c>
      <c r="AC68">
        <v>0</v>
      </c>
      <c r="AD68">
        <v>4.0033800000000008</v>
      </c>
      <c r="AE68">
        <v>7.2375939999999996</v>
      </c>
      <c r="AF68">
        <v>12.303000000000001</v>
      </c>
      <c r="AG68">
        <v>28.799132639999996</v>
      </c>
      <c r="AH68">
        <v>9.9820799999999998</v>
      </c>
      <c r="AI68">
        <v>0</v>
      </c>
      <c r="AJ68">
        <v>0</v>
      </c>
      <c r="AK68">
        <v>11.538179999999999</v>
      </c>
      <c r="AL68">
        <v>9.9693499999999968</v>
      </c>
      <c r="AM68">
        <v>4.6363679999999992</v>
      </c>
      <c r="AN68">
        <v>0</v>
      </c>
      <c r="AO68">
        <v>2.7116207999999995</v>
      </c>
      <c r="AP68">
        <v>2.5318531745255797</v>
      </c>
      <c r="AQ68">
        <v>32.359470000000002</v>
      </c>
      <c r="AR68">
        <v>9.6979999999999968</v>
      </c>
      <c r="AS68">
        <v>8.2712000000000003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800.54901415276902</v>
      </c>
      <c r="DN68">
        <v>-28.285597195144497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254.8339330940282</v>
      </c>
      <c r="L69">
        <v>5.1835252420470264</v>
      </c>
      <c r="M69">
        <v>63.775078722447141</v>
      </c>
      <c r="N69">
        <v>25.730766378244752</v>
      </c>
      <c r="O69">
        <v>73.286782285391567</v>
      </c>
      <c r="P69">
        <v>20.447510497900424</v>
      </c>
      <c r="Q69">
        <v>15.948492167101827</v>
      </c>
      <c r="R69">
        <v>11.369831257533145</v>
      </c>
      <c r="S69">
        <v>16.540781619718313</v>
      </c>
      <c r="T69">
        <v>0</v>
      </c>
      <c r="U69">
        <v>62.110893660127488</v>
      </c>
      <c r="V69">
        <v>6.1006706408345757</v>
      </c>
      <c r="W69">
        <v>19.191169507575761</v>
      </c>
      <c r="X69">
        <v>43.195107837980004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7.2375939999999996</v>
      </c>
      <c r="AF69">
        <v>12.303000000000001</v>
      </c>
      <c r="AG69">
        <v>28.799132639999996</v>
      </c>
      <c r="AH69">
        <v>9.9820799999999998</v>
      </c>
      <c r="AI69">
        <v>0</v>
      </c>
      <c r="AJ69">
        <v>0</v>
      </c>
      <c r="AK69">
        <v>11.538179999999999</v>
      </c>
      <c r="AL69">
        <v>9.9693499999999968</v>
      </c>
      <c r="AM69">
        <v>4.6363679999999992</v>
      </c>
      <c r="AN69">
        <v>0</v>
      </c>
      <c r="AO69">
        <v>2.7116207999999995</v>
      </c>
      <c r="AP69">
        <v>2.5318531745255797</v>
      </c>
      <c r="AQ69">
        <v>32.359470000000002</v>
      </c>
      <c r="AR69">
        <v>9.6979999999999968</v>
      </c>
      <c r="AS69">
        <v>8.2712000000000003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777.06659383173314</v>
      </c>
      <c r="DN69">
        <v>-10.042222306277448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254.83130656454983</v>
      </c>
      <c r="L70">
        <v>5.1835252420470264</v>
      </c>
      <c r="M70">
        <v>63.775078722447141</v>
      </c>
      <c r="N70">
        <v>25.730766378244752</v>
      </c>
      <c r="O70">
        <v>73.286782285391567</v>
      </c>
      <c r="P70">
        <v>20.447510497900424</v>
      </c>
      <c r="Q70">
        <v>9.1738993579858032</v>
      </c>
      <c r="R70">
        <v>11.369831257533145</v>
      </c>
      <c r="S70">
        <v>11.943552612853866</v>
      </c>
      <c r="T70">
        <v>0</v>
      </c>
      <c r="U70">
        <v>62.110893660127488</v>
      </c>
      <c r="V70">
        <v>6.1006706408345757</v>
      </c>
      <c r="W70">
        <v>19.191169507575761</v>
      </c>
      <c r="X70">
        <v>43.195107837980004</v>
      </c>
      <c r="Y70">
        <v>0</v>
      </c>
      <c r="Z70">
        <v>0</v>
      </c>
      <c r="AA70">
        <v>4.6082680231604121</v>
      </c>
      <c r="AB70">
        <v>5.2685999999999993</v>
      </c>
      <c r="AC70">
        <v>0</v>
      </c>
      <c r="AD70">
        <v>4.0033800000000008</v>
      </c>
      <c r="AE70">
        <v>7.2375939999999996</v>
      </c>
      <c r="AF70">
        <v>12.303000000000001</v>
      </c>
      <c r="AG70">
        <v>28.799132639999996</v>
      </c>
      <c r="AH70">
        <v>9.9820799999999998</v>
      </c>
      <c r="AI70">
        <v>0</v>
      </c>
      <c r="AJ70">
        <v>0</v>
      </c>
      <c r="AK70">
        <v>11.538179999999999</v>
      </c>
      <c r="AL70">
        <v>9.9693499999999968</v>
      </c>
      <c r="AM70">
        <v>6.9405023999999997</v>
      </c>
      <c r="AN70">
        <v>0</v>
      </c>
      <c r="AO70">
        <v>2.7116207999999995</v>
      </c>
      <c r="AP70">
        <v>2.5318531745255797</v>
      </c>
      <c r="AQ70">
        <v>43.145959999999995</v>
      </c>
      <c r="AR70">
        <v>9.6979999999999968</v>
      </c>
      <c r="AS70">
        <v>8.2712000000000003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748.36227023622439</v>
      </c>
      <c r="DN70">
        <v>24.986545366932958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254.8339330940282</v>
      </c>
      <c r="L71">
        <v>9.4352000614649132</v>
      </c>
      <c r="M71">
        <v>63.775078722447141</v>
      </c>
      <c r="N71">
        <v>25.730766378244752</v>
      </c>
      <c r="O71">
        <v>73.286782285391567</v>
      </c>
      <c r="P71">
        <v>20.447510497900424</v>
      </c>
      <c r="Q71">
        <v>9.1738993579858032</v>
      </c>
      <c r="R71">
        <v>11.369831257533145</v>
      </c>
      <c r="S71">
        <v>11.943552612853866</v>
      </c>
      <c r="T71">
        <v>0</v>
      </c>
      <c r="U71">
        <v>62.110893660127488</v>
      </c>
      <c r="V71">
        <v>10.718853770848515</v>
      </c>
      <c r="W71">
        <v>19.191169507575761</v>
      </c>
      <c r="X71">
        <v>43.195107837980004</v>
      </c>
      <c r="Y71">
        <v>0</v>
      </c>
      <c r="Z71">
        <v>0</v>
      </c>
      <c r="AA71">
        <v>5.8505571438617885</v>
      </c>
      <c r="AB71">
        <v>5.2685999999999993</v>
      </c>
      <c r="AC71">
        <v>0</v>
      </c>
      <c r="AD71">
        <v>4.0033800000000008</v>
      </c>
      <c r="AE71">
        <v>7.2375939999999996</v>
      </c>
      <c r="AF71">
        <v>12.303000000000001</v>
      </c>
      <c r="AG71">
        <v>28.799132639999996</v>
      </c>
      <c r="AH71">
        <v>9.9820799999999998</v>
      </c>
      <c r="AI71">
        <v>0</v>
      </c>
      <c r="AJ71">
        <v>0</v>
      </c>
      <c r="AK71">
        <v>11.538179999999999</v>
      </c>
      <c r="AL71">
        <v>9.9693499999999968</v>
      </c>
      <c r="AM71">
        <v>6.9405023999999997</v>
      </c>
      <c r="AN71">
        <v>0</v>
      </c>
      <c r="AO71">
        <v>2.7116207999999995</v>
      </c>
      <c r="AP71">
        <v>2.5318531745255797</v>
      </c>
      <c r="AQ71">
        <v>43.145959999999995</v>
      </c>
      <c r="AR71">
        <v>9.6979999999999968</v>
      </c>
      <c r="AS71">
        <v>8.2712000000000003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773.32078755659802</v>
      </c>
      <c r="DN71">
        <v>10.142801646170902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254.83130656454983</v>
      </c>
      <c r="L72">
        <v>9.4352000614649132</v>
      </c>
      <c r="M72">
        <v>63.775078722447141</v>
      </c>
      <c r="N72">
        <v>25.730766378244752</v>
      </c>
      <c r="O72">
        <v>73.286782285391567</v>
      </c>
      <c r="P72">
        <v>20.447510497900424</v>
      </c>
      <c r="Q72">
        <v>9.1738993579858032</v>
      </c>
      <c r="R72">
        <v>11.369831257533145</v>
      </c>
      <c r="S72">
        <v>11.943552612853866</v>
      </c>
      <c r="T72">
        <v>0</v>
      </c>
      <c r="U72">
        <v>62.110893660127488</v>
      </c>
      <c r="V72">
        <v>11.623924276069181</v>
      </c>
      <c r="W72">
        <v>19.191169507575761</v>
      </c>
      <c r="X72">
        <v>43.195107837980004</v>
      </c>
      <c r="Y72">
        <v>0</v>
      </c>
      <c r="Z72">
        <v>0</v>
      </c>
      <c r="AA72">
        <v>12.342385319862164</v>
      </c>
      <c r="AB72">
        <v>5.2685999999999993</v>
      </c>
      <c r="AC72">
        <v>0</v>
      </c>
      <c r="AD72">
        <v>4.0033800000000008</v>
      </c>
      <c r="AE72">
        <v>7.2375939999999996</v>
      </c>
      <c r="AF72">
        <v>18.454500000000003</v>
      </c>
      <c r="AG72">
        <v>28.799132639999996</v>
      </c>
      <c r="AH72">
        <v>18.7164</v>
      </c>
      <c r="AI72">
        <v>0</v>
      </c>
      <c r="AJ72">
        <v>0</v>
      </c>
      <c r="AK72">
        <v>11.538179999999999</v>
      </c>
      <c r="AL72">
        <v>9.9693499999999968</v>
      </c>
      <c r="AM72">
        <v>6.9405023999999997</v>
      </c>
      <c r="AN72">
        <v>0</v>
      </c>
      <c r="AO72">
        <v>2.7116207999999995</v>
      </c>
      <c r="AP72">
        <v>2.5318531745255797</v>
      </c>
      <c r="AQ72">
        <v>43.145959999999995</v>
      </c>
      <c r="AR72">
        <v>9.6979999999999968</v>
      </c>
      <c r="AS72">
        <v>8.2712000000000003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807.06800002585646</v>
      </c>
      <c r="DN72">
        <v>-1.3243186713449178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254.81061884685505</v>
      </c>
      <c r="L73">
        <v>9.4352000614649132</v>
      </c>
      <c r="M73">
        <v>63.775078722447141</v>
      </c>
      <c r="N73">
        <v>25.730766378244752</v>
      </c>
      <c r="O73">
        <v>73.286782285391567</v>
      </c>
      <c r="P73">
        <v>20.447510497900424</v>
      </c>
      <c r="Q73">
        <v>8.7945793400244927</v>
      </c>
      <c r="R73">
        <v>11.056250502209721</v>
      </c>
      <c r="S73">
        <v>11.590193068094875</v>
      </c>
      <c r="T73">
        <v>0</v>
      </c>
      <c r="U73">
        <v>62.110893660127488</v>
      </c>
      <c r="V73">
        <v>11.623924276069181</v>
      </c>
      <c r="W73">
        <v>19.191169507575761</v>
      </c>
      <c r="X73">
        <v>43.195107837980004</v>
      </c>
      <c r="Y73">
        <v>0</v>
      </c>
      <c r="Z73">
        <v>0</v>
      </c>
      <c r="AA73">
        <v>12.342385319862164</v>
      </c>
      <c r="AB73">
        <v>5.2685999999999993</v>
      </c>
      <c r="AC73">
        <v>0</v>
      </c>
      <c r="AD73">
        <v>4.0033800000000008</v>
      </c>
      <c r="AE73">
        <v>7.2375939999999996</v>
      </c>
      <c r="AF73">
        <v>18.454500000000003</v>
      </c>
      <c r="AG73">
        <v>28.799132639999996</v>
      </c>
      <c r="AH73">
        <v>27.034799999999997</v>
      </c>
      <c r="AI73">
        <v>1.3977499999999998</v>
      </c>
      <c r="AJ73">
        <v>0</v>
      </c>
      <c r="AK73">
        <v>11.538179999999999</v>
      </c>
      <c r="AL73">
        <v>9.9693499999999968</v>
      </c>
      <c r="AM73">
        <v>6.9405023999999997</v>
      </c>
      <c r="AN73">
        <v>0</v>
      </c>
      <c r="AO73">
        <v>2.7116207999999995</v>
      </c>
      <c r="AP73">
        <v>5.3450233684428916</v>
      </c>
      <c r="AQ73">
        <v>43.145959999999995</v>
      </c>
      <c r="AR73">
        <v>9.2130999999999972</v>
      </c>
      <c r="AS73">
        <v>8.2712000000000003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817.66047097613034</v>
      </c>
      <c r="DN73">
        <v>-0.93931746344011335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254.80799153176866</v>
      </c>
      <c r="L74">
        <v>9.4352000614649132</v>
      </c>
      <c r="M74">
        <v>63.775078722447141</v>
      </c>
      <c r="N74">
        <v>25.730766378244752</v>
      </c>
      <c r="O74">
        <v>73.286782285391567</v>
      </c>
      <c r="P74">
        <v>20.447510497900424</v>
      </c>
      <c r="Q74">
        <v>9.0030465686274503</v>
      </c>
      <c r="R74">
        <v>11.056250502209721</v>
      </c>
      <c r="S74">
        <v>11.590193068094875</v>
      </c>
      <c r="T74">
        <v>0</v>
      </c>
      <c r="U74">
        <v>62.110893660127488</v>
      </c>
      <c r="V74">
        <v>10.319004049920494</v>
      </c>
      <c r="W74">
        <v>19.191169507575761</v>
      </c>
      <c r="X74">
        <v>43.195107837980004</v>
      </c>
      <c r="Y74">
        <v>0</v>
      </c>
      <c r="Z74">
        <v>0</v>
      </c>
      <c r="AA74">
        <v>18.513577979793247</v>
      </c>
      <c r="AB74">
        <v>5.2685999999999993</v>
      </c>
      <c r="AC74">
        <v>0</v>
      </c>
      <c r="AD74">
        <v>8.0067600000000017</v>
      </c>
      <c r="AE74">
        <v>14.475188000000001</v>
      </c>
      <c r="AF74">
        <v>18.454500000000003</v>
      </c>
      <c r="AG74">
        <v>28.799132639999996</v>
      </c>
      <c r="AH74">
        <v>37.432799999999993</v>
      </c>
      <c r="AI74">
        <v>7.1810803999999981</v>
      </c>
      <c r="AJ74">
        <v>0</v>
      </c>
      <c r="AK74">
        <v>11.538179999999999</v>
      </c>
      <c r="AL74">
        <v>9.9693499999999968</v>
      </c>
      <c r="AM74">
        <v>6.9405023999999997</v>
      </c>
      <c r="AN74">
        <v>0</v>
      </c>
      <c r="AO74">
        <v>2.7116207999999995</v>
      </c>
      <c r="AP74">
        <v>5.3450233684428916</v>
      </c>
      <c r="AQ74">
        <v>43.145959999999995</v>
      </c>
      <c r="AR74">
        <v>9.2130999999999972</v>
      </c>
      <c r="AS74">
        <v>8.2712000000000003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833.70397924696931</v>
      </c>
      <c r="DN74">
        <v>15.511591013020148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254.81061884685505</v>
      </c>
      <c r="L75">
        <v>9.4352000614649132</v>
      </c>
      <c r="M75">
        <v>63.775078722447141</v>
      </c>
      <c r="N75">
        <v>25.730766378244752</v>
      </c>
      <c r="O75">
        <v>73.286782285391567</v>
      </c>
      <c r="P75">
        <v>20.447510497900424</v>
      </c>
      <c r="Q75">
        <v>9.0030465686274503</v>
      </c>
      <c r="R75">
        <v>11.056250502209721</v>
      </c>
      <c r="S75">
        <v>11.590193068094875</v>
      </c>
      <c r="T75">
        <v>0</v>
      </c>
      <c r="U75">
        <v>62.110893660127488</v>
      </c>
      <c r="V75">
        <v>6.1006706408345757</v>
      </c>
      <c r="W75">
        <v>19.191169507575761</v>
      </c>
      <c r="X75">
        <v>43.195107837980004</v>
      </c>
      <c r="Y75">
        <v>0</v>
      </c>
      <c r="Z75">
        <v>0</v>
      </c>
      <c r="AA75">
        <v>18.513577979793247</v>
      </c>
      <c r="AB75">
        <v>11.532379999999998</v>
      </c>
      <c r="AC75">
        <v>4.25068</v>
      </c>
      <c r="AD75">
        <v>12.01014</v>
      </c>
      <c r="AE75">
        <v>21.712782000000004</v>
      </c>
      <c r="AF75">
        <v>18.454500000000003</v>
      </c>
      <c r="AG75">
        <v>28.799132639999996</v>
      </c>
      <c r="AH75">
        <v>45.751199999999997</v>
      </c>
      <c r="AI75">
        <v>14.362160799999996</v>
      </c>
      <c r="AJ75">
        <v>0</v>
      </c>
      <c r="AK75">
        <v>11.538179999999999</v>
      </c>
      <c r="AL75">
        <v>9.9693499999999968</v>
      </c>
      <c r="AM75">
        <v>6.9405023999999997</v>
      </c>
      <c r="AN75">
        <v>0</v>
      </c>
      <c r="AO75">
        <v>2.7116207999999995</v>
      </c>
      <c r="AP75">
        <v>3.3758042327007738</v>
      </c>
      <c r="AQ75">
        <v>43.145959999999995</v>
      </c>
      <c r="AR75">
        <v>9.2130999999999972</v>
      </c>
      <c r="AS75">
        <v>8.2712000000000003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851.98815463166477</v>
      </c>
      <c r="DN75">
        <v>28.297404798583091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254.80799153176866</v>
      </c>
      <c r="L76">
        <v>9.4352000614649132</v>
      </c>
      <c r="M76">
        <v>63.775078722447141</v>
      </c>
      <c r="N76">
        <v>25.730766378244752</v>
      </c>
      <c r="O76">
        <v>73.286782285391567</v>
      </c>
      <c r="P76">
        <v>20.447510497900424</v>
      </c>
      <c r="Q76">
        <v>9.0030465686274503</v>
      </c>
      <c r="R76">
        <v>11.248053054032889</v>
      </c>
      <c r="S76">
        <v>11.590193068094875</v>
      </c>
      <c r="T76">
        <v>0</v>
      </c>
      <c r="U76">
        <v>62.110893660127488</v>
      </c>
      <c r="V76">
        <v>6.1006706408345757</v>
      </c>
      <c r="W76">
        <v>19.191169507575761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12.764903812156431</v>
      </c>
      <c r="AD76">
        <v>16.050652800000005</v>
      </c>
      <c r="AE76">
        <v>21.712782000000004</v>
      </c>
      <c r="AF76">
        <v>20.504999999999999</v>
      </c>
      <c r="AG76">
        <v>28.799132639999996</v>
      </c>
      <c r="AH76">
        <v>61.639343999999994</v>
      </c>
      <c r="AI76">
        <v>14.362160799999996</v>
      </c>
      <c r="AJ76">
        <v>0</v>
      </c>
      <c r="AK76">
        <v>11.538179999999999</v>
      </c>
      <c r="AL76">
        <v>9.9693499999999968</v>
      </c>
      <c r="AM76">
        <v>6.9405023999999997</v>
      </c>
      <c r="AN76">
        <v>0</v>
      </c>
      <c r="AO76">
        <v>2.7116207999999995</v>
      </c>
      <c r="AP76">
        <v>3.3758042327007738</v>
      </c>
      <c r="AQ76">
        <v>43.145959999999995</v>
      </c>
      <c r="AR76">
        <v>9.2130999999999972</v>
      </c>
      <c r="AS76">
        <v>8.2712000000000003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895.85343129144678</v>
      </c>
      <c r="DN76">
        <v>29.525010387694063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254.81061884685505</v>
      </c>
      <c r="L77">
        <v>9.4352000614649132</v>
      </c>
      <c r="M77">
        <v>63.775078722447141</v>
      </c>
      <c r="N77">
        <v>25.730766378244752</v>
      </c>
      <c r="O77">
        <v>73.286782285391567</v>
      </c>
      <c r="P77">
        <v>20.447510497900424</v>
      </c>
      <c r="Q77">
        <v>8.7777254901960777</v>
      </c>
      <c r="R77">
        <v>11.058083593141076</v>
      </c>
      <c r="S77">
        <v>11.590193068094875</v>
      </c>
      <c r="T77">
        <v>0</v>
      </c>
      <c r="U77">
        <v>62.110893660127488</v>
      </c>
      <c r="V77">
        <v>6.1006706408345757</v>
      </c>
      <c r="W77">
        <v>19.191169507575761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12.764903812156431</v>
      </c>
      <c r="AD77">
        <v>16.050652800000005</v>
      </c>
      <c r="AE77">
        <v>21.712782000000004</v>
      </c>
      <c r="AF77">
        <v>20.504999999999999</v>
      </c>
      <c r="AG77">
        <v>28.799132639999996</v>
      </c>
      <c r="AH77">
        <v>61.639343999999994</v>
      </c>
      <c r="AI77">
        <v>14.362160799999996</v>
      </c>
      <c r="AJ77">
        <v>0</v>
      </c>
      <c r="AK77">
        <v>11.538179999999999</v>
      </c>
      <c r="AL77">
        <v>9.9693499999999968</v>
      </c>
      <c r="AM77">
        <v>6.9405023999999997</v>
      </c>
      <c r="AN77">
        <v>0</v>
      </c>
      <c r="AO77">
        <v>2.7116207999999995</v>
      </c>
      <c r="AP77">
        <v>3.3758042327007738</v>
      </c>
      <c r="AQ77">
        <v>43.145959999999995</v>
      </c>
      <c r="AR77">
        <v>9.2130999999999972</v>
      </c>
      <c r="AS77">
        <v>8.2712000000000003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895.49870807315517</v>
      </c>
      <c r="DN77">
        <v>29.467070381748922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254.80799153176866</v>
      </c>
      <c r="L78">
        <v>9.4352000614649132</v>
      </c>
      <c r="M78">
        <v>63.775078722447141</v>
      </c>
      <c r="N78">
        <v>25.730766378244752</v>
      </c>
      <c r="O78">
        <v>73.286782285391567</v>
      </c>
      <c r="P78">
        <v>20.447510497900424</v>
      </c>
      <c r="Q78">
        <v>8.7777254901960777</v>
      </c>
      <c r="R78">
        <v>11.058083593141076</v>
      </c>
      <c r="S78">
        <v>11.590193068094875</v>
      </c>
      <c r="T78">
        <v>0</v>
      </c>
      <c r="U78">
        <v>62.110893660127488</v>
      </c>
      <c r="V78">
        <v>6.1006706408345757</v>
      </c>
      <c r="W78">
        <v>19.191169507575761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12.764903812156431</v>
      </c>
      <c r="AD78">
        <v>16.050652800000005</v>
      </c>
      <c r="AE78">
        <v>21.712782000000004</v>
      </c>
      <c r="AF78">
        <v>20.504999999999999</v>
      </c>
      <c r="AG78">
        <v>28.799132639999996</v>
      </c>
      <c r="AH78">
        <v>61.639343999999994</v>
      </c>
      <c r="AI78">
        <v>14.362160799999996</v>
      </c>
      <c r="AJ78">
        <v>0</v>
      </c>
      <c r="AK78">
        <v>11.538179999999999</v>
      </c>
      <c r="AL78">
        <v>9.9693499999999968</v>
      </c>
      <c r="AM78">
        <v>6.9405023999999997</v>
      </c>
      <c r="AN78">
        <v>0</v>
      </c>
      <c r="AO78">
        <v>2.7116207999999995</v>
      </c>
      <c r="AP78">
        <v>3.3758042327007738</v>
      </c>
      <c r="AQ78">
        <v>43.145959999999995</v>
      </c>
      <c r="AR78">
        <v>9.2130999999999972</v>
      </c>
      <c r="AS78">
        <v>8.2712000000000003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895.48457064382251</v>
      </c>
      <c r="DN78">
        <v>29.478580495995285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254.80433123409668</v>
      </c>
      <c r="L79">
        <v>5.1835252420470264</v>
      </c>
      <c r="M79">
        <v>63.775078722447141</v>
      </c>
      <c r="N79">
        <v>25.730766378244752</v>
      </c>
      <c r="O79">
        <v>73.286782285391567</v>
      </c>
      <c r="P79">
        <v>20.447510497900424</v>
      </c>
      <c r="Q79">
        <v>8.7822282608695659</v>
      </c>
      <c r="R79">
        <v>11.057825595727198</v>
      </c>
      <c r="S79">
        <v>11.586402195217561</v>
      </c>
      <c r="T79">
        <v>0</v>
      </c>
      <c r="U79">
        <v>62.110893660127488</v>
      </c>
      <c r="V79">
        <v>6.1006706408345757</v>
      </c>
      <c r="W79">
        <v>19.191169507575761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12.764903812156431</v>
      </c>
      <c r="AD79">
        <v>16.050652800000005</v>
      </c>
      <c r="AE79">
        <v>21.712782000000004</v>
      </c>
      <c r="AF79">
        <v>20.504999999999999</v>
      </c>
      <c r="AG79">
        <v>28.799132639999996</v>
      </c>
      <c r="AH79">
        <v>61.639343999999994</v>
      </c>
      <c r="AI79">
        <v>7.1810803999999981</v>
      </c>
      <c r="AJ79">
        <v>0</v>
      </c>
      <c r="AK79">
        <v>11.538179999999999</v>
      </c>
      <c r="AL79">
        <v>9.9693499999999968</v>
      </c>
      <c r="AM79">
        <v>6.9405023999999997</v>
      </c>
      <c r="AN79">
        <v>0</v>
      </c>
      <c r="AO79">
        <v>2.7116207999999995</v>
      </c>
      <c r="AP79">
        <v>3.3758042327007738</v>
      </c>
      <c r="AQ79">
        <v>43.145959999999995</v>
      </c>
      <c r="AR79">
        <v>9.2130999999999972</v>
      </c>
      <c r="AS79">
        <v>7.089599999999999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881.78139576384785</v>
      </c>
      <c r="DN79">
        <v>30.564193759262384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254.80433123409668</v>
      </c>
      <c r="L80">
        <v>5.1835252420470264</v>
      </c>
      <c r="M80">
        <v>63.775078722447141</v>
      </c>
      <c r="N80">
        <v>25.730766378244752</v>
      </c>
      <c r="O80">
        <v>73.286782285391567</v>
      </c>
      <c r="P80">
        <v>20.447510497900424</v>
      </c>
      <c r="Q80">
        <v>8.7822282608695659</v>
      </c>
      <c r="R80">
        <v>11.057825595727198</v>
      </c>
      <c r="S80">
        <v>11.586402195217561</v>
      </c>
      <c r="T80">
        <v>0</v>
      </c>
      <c r="U80">
        <v>62.110893660127488</v>
      </c>
      <c r="V80">
        <v>6.1006706408345757</v>
      </c>
      <c r="W80">
        <v>19.191169507575761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12.764903812156431</v>
      </c>
      <c r="AD80">
        <v>16.050652800000005</v>
      </c>
      <c r="AE80">
        <v>21.712782000000004</v>
      </c>
      <c r="AF80">
        <v>20.504999999999999</v>
      </c>
      <c r="AG80">
        <v>28.799132639999996</v>
      </c>
      <c r="AH80">
        <v>61.639343999999994</v>
      </c>
      <c r="AI80">
        <v>0</v>
      </c>
      <c r="AJ80">
        <v>0</v>
      </c>
      <c r="AK80">
        <v>11.538179999999999</v>
      </c>
      <c r="AL80">
        <v>29.908049999999996</v>
      </c>
      <c r="AM80">
        <v>6.9405023999999997</v>
      </c>
      <c r="AN80">
        <v>0</v>
      </c>
      <c r="AO80">
        <v>2.7116207999999995</v>
      </c>
      <c r="AP80">
        <v>3.3758042327007738</v>
      </c>
      <c r="AQ80">
        <v>43.145959999999995</v>
      </c>
      <c r="AR80">
        <v>9.2130999999999972</v>
      </c>
      <c r="AS80">
        <v>7.089599999999999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894.11163444816793</v>
      </c>
      <c r="DN80">
        <v>30.991574674942342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254.80433123409668</v>
      </c>
      <c r="L81">
        <v>5.1835252420470264</v>
      </c>
      <c r="M81">
        <v>63.775078722447141</v>
      </c>
      <c r="N81">
        <v>25.730766378244752</v>
      </c>
      <c r="O81">
        <v>73.286782285391567</v>
      </c>
      <c r="P81">
        <v>20.447510497900424</v>
      </c>
      <c r="Q81">
        <v>8.7822282608695659</v>
      </c>
      <c r="R81">
        <v>11.057825595727198</v>
      </c>
      <c r="S81">
        <v>11.586402195217561</v>
      </c>
      <c r="T81">
        <v>0</v>
      </c>
      <c r="U81">
        <v>62.110893660127488</v>
      </c>
      <c r="V81">
        <v>6.1006706408345757</v>
      </c>
      <c r="W81">
        <v>19.191169507575761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12.764903812156431</v>
      </c>
      <c r="AD81">
        <v>16.050652800000005</v>
      </c>
      <c r="AE81">
        <v>21.712782000000004</v>
      </c>
      <c r="AF81">
        <v>20.504999999999999</v>
      </c>
      <c r="AG81">
        <v>28.799132639999996</v>
      </c>
      <c r="AH81">
        <v>61.639343999999994</v>
      </c>
      <c r="AI81">
        <v>0</v>
      </c>
      <c r="AJ81">
        <v>0</v>
      </c>
      <c r="AK81">
        <v>11.538179999999999</v>
      </c>
      <c r="AL81">
        <v>52.013999999999996</v>
      </c>
      <c r="AM81">
        <v>6.9405023999999997</v>
      </c>
      <c r="AN81">
        <v>0</v>
      </c>
      <c r="AO81">
        <v>1.9368719999999997</v>
      </c>
      <c r="AP81">
        <v>3.3758042327007738</v>
      </c>
      <c r="AQ81">
        <v>43.145959999999995</v>
      </c>
      <c r="AR81">
        <v>19.395999999999994</v>
      </c>
      <c r="AS81">
        <v>7.089599999999999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924.57001363098846</v>
      </c>
      <c r="DN81">
        <v>32.047296692121698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254.80433123409668</v>
      </c>
      <c r="L82">
        <v>5.1835252420470264</v>
      </c>
      <c r="M82">
        <v>63.775078722447141</v>
      </c>
      <c r="N82">
        <v>25.730766378244752</v>
      </c>
      <c r="O82">
        <v>73.286782285391567</v>
      </c>
      <c r="P82">
        <v>20.447510497900424</v>
      </c>
      <c r="Q82">
        <v>8.7822282608695659</v>
      </c>
      <c r="R82">
        <v>11.057825595727198</v>
      </c>
      <c r="S82">
        <v>11.586402195217561</v>
      </c>
      <c r="T82">
        <v>0</v>
      </c>
      <c r="U82">
        <v>62.110893660127488</v>
      </c>
      <c r="V82">
        <v>6.1006706408345757</v>
      </c>
      <c r="W82">
        <v>19.191169507575761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12.764903812156431</v>
      </c>
      <c r="AD82">
        <v>16.050652800000005</v>
      </c>
      <c r="AE82">
        <v>21.712782000000004</v>
      </c>
      <c r="AF82">
        <v>20.504999999999999</v>
      </c>
      <c r="AG82">
        <v>28.799132639999996</v>
      </c>
      <c r="AH82">
        <v>61.639343999999994</v>
      </c>
      <c r="AI82">
        <v>0</v>
      </c>
      <c r="AJ82">
        <v>0</v>
      </c>
      <c r="AK82">
        <v>11.538179999999999</v>
      </c>
      <c r="AL82">
        <v>52.013999999999996</v>
      </c>
      <c r="AM82">
        <v>6.9405023999999997</v>
      </c>
      <c r="AN82">
        <v>0</v>
      </c>
      <c r="AO82">
        <v>1.9368719999999997</v>
      </c>
      <c r="AP82">
        <v>3.3758042327007738</v>
      </c>
      <c r="AQ82">
        <v>43.145959999999995</v>
      </c>
      <c r="AR82">
        <v>19.395999999999994</v>
      </c>
      <c r="AS82">
        <v>7.089599999999999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919.0342554930794</v>
      </c>
      <c r="DN82">
        <v>31.855421230030785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254.80433123409668</v>
      </c>
      <c r="L83">
        <v>5.1835252420470264</v>
      </c>
      <c r="M83">
        <v>63.775078722447141</v>
      </c>
      <c r="N83">
        <v>25.730766378244752</v>
      </c>
      <c r="O83">
        <v>73.286782285391567</v>
      </c>
      <c r="P83">
        <v>20.447510497900424</v>
      </c>
      <c r="Q83">
        <v>8.7822282608695659</v>
      </c>
      <c r="R83">
        <v>11.057825595727198</v>
      </c>
      <c r="S83">
        <v>11.586402195217561</v>
      </c>
      <c r="T83">
        <v>0</v>
      </c>
      <c r="U83">
        <v>62.110893660127488</v>
      </c>
      <c r="V83">
        <v>6.1006706408345757</v>
      </c>
      <c r="W83">
        <v>19.191169507575761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12.764903812156431</v>
      </c>
      <c r="AD83">
        <v>16.050652800000005</v>
      </c>
      <c r="AE83">
        <v>21.712782000000004</v>
      </c>
      <c r="AF83">
        <v>20.504999999999999</v>
      </c>
      <c r="AG83">
        <v>28.799132639999996</v>
      </c>
      <c r="AH83">
        <v>61.639343999999994</v>
      </c>
      <c r="AI83">
        <v>0</v>
      </c>
      <c r="AJ83">
        <v>0</v>
      </c>
      <c r="AK83">
        <v>11.538179999999999</v>
      </c>
      <c r="AL83">
        <v>52.013999999999996</v>
      </c>
      <c r="AM83">
        <v>6.9405023999999997</v>
      </c>
      <c r="AN83">
        <v>0</v>
      </c>
      <c r="AO83">
        <v>1.9368719999999997</v>
      </c>
      <c r="AP83">
        <v>3.3758042327007738</v>
      </c>
      <c r="AQ83">
        <v>43.145959999999995</v>
      </c>
      <c r="AR83">
        <v>7.2734999999999967</v>
      </c>
      <c r="AS83">
        <v>7.089599999999999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907.3178592430794</v>
      </c>
      <c r="DN83">
        <v>31.449317480030782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254.80433123409668</v>
      </c>
      <c r="L84">
        <v>5.1835252420470264</v>
      </c>
      <c r="M84">
        <v>63.775078722447141</v>
      </c>
      <c r="N84">
        <v>25.730766378244752</v>
      </c>
      <c r="O84">
        <v>73.286782285391567</v>
      </c>
      <c r="P84">
        <v>20.447510497900424</v>
      </c>
      <c r="Q84">
        <v>8.7822282608695659</v>
      </c>
      <c r="R84">
        <v>11.057825595727198</v>
      </c>
      <c r="S84">
        <v>11.586402195217561</v>
      </c>
      <c r="T84">
        <v>0</v>
      </c>
      <c r="U84">
        <v>62.110893660127488</v>
      </c>
      <c r="V84">
        <v>6.1006706408345757</v>
      </c>
      <c r="W84">
        <v>19.191169507575761</v>
      </c>
      <c r="X84">
        <v>43.195107837980004</v>
      </c>
      <c r="Y84">
        <v>0</v>
      </c>
      <c r="Z84">
        <v>0</v>
      </c>
      <c r="AA84">
        <v>12.342385319862164</v>
      </c>
      <c r="AB84">
        <v>17.351255999999996</v>
      </c>
      <c r="AC84">
        <v>4.25068</v>
      </c>
      <c r="AD84">
        <v>12.01014</v>
      </c>
      <c r="AE84">
        <v>14.425599999999998</v>
      </c>
      <c r="AF84">
        <v>12.303000000000001</v>
      </c>
      <c r="AG84">
        <v>28.799132639999996</v>
      </c>
      <c r="AH84">
        <v>45.751199999999997</v>
      </c>
      <c r="AI84">
        <v>0</v>
      </c>
      <c r="AJ84">
        <v>0</v>
      </c>
      <c r="AK84">
        <v>11.538179999999999</v>
      </c>
      <c r="AL84">
        <v>52.013999999999996</v>
      </c>
      <c r="AM84">
        <v>6.9405023999999997</v>
      </c>
      <c r="AN84">
        <v>0</v>
      </c>
      <c r="AO84">
        <v>1.9368719999999997</v>
      </c>
      <c r="AP84">
        <v>3.3758042327007738</v>
      </c>
      <c r="AQ84">
        <v>43.145959999999995</v>
      </c>
      <c r="AR84">
        <v>7.2734999999999967</v>
      </c>
      <c r="AS84">
        <v>7.089599999999999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856.12532438763594</v>
      </c>
      <c r="DN84">
        <v>29.674780263386928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254.80433123409668</v>
      </c>
      <c r="L85">
        <v>5.1835252420470264</v>
      </c>
      <c r="M85">
        <v>63.775078722447141</v>
      </c>
      <c r="N85">
        <v>25.730766378244752</v>
      </c>
      <c r="O85">
        <v>73.286782285391567</v>
      </c>
      <c r="P85">
        <v>20.447510497900424</v>
      </c>
      <c r="Q85">
        <v>8.7822282608695659</v>
      </c>
      <c r="R85">
        <v>11.057825595727198</v>
      </c>
      <c r="S85">
        <v>11.586402195217561</v>
      </c>
      <c r="T85">
        <v>0</v>
      </c>
      <c r="U85">
        <v>62.110893660127488</v>
      </c>
      <c r="V85">
        <v>6.1006706408345757</v>
      </c>
      <c r="W85">
        <v>19.191169507575761</v>
      </c>
      <c r="X85">
        <v>43.195107837980004</v>
      </c>
      <c r="Y85">
        <v>0</v>
      </c>
      <c r="Z85">
        <v>0</v>
      </c>
      <c r="AA85">
        <v>12.342385319862164</v>
      </c>
      <c r="AB85">
        <v>11.567503999999998</v>
      </c>
      <c r="AC85">
        <v>0</v>
      </c>
      <c r="AD85">
        <v>8.0067600000000017</v>
      </c>
      <c r="AE85">
        <v>14.425599999999998</v>
      </c>
      <c r="AF85">
        <v>12.303000000000001</v>
      </c>
      <c r="AG85">
        <v>28.799132639999996</v>
      </c>
      <c r="AH85">
        <v>37.432799999999993</v>
      </c>
      <c r="AI85">
        <v>0</v>
      </c>
      <c r="AJ85">
        <v>0</v>
      </c>
      <c r="AK85">
        <v>11.538179999999999</v>
      </c>
      <c r="AL85">
        <v>19.938699999999997</v>
      </c>
      <c r="AM85">
        <v>6.9405023999999997</v>
      </c>
      <c r="AN85">
        <v>0</v>
      </c>
      <c r="AO85">
        <v>1.9368719999999997</v>
      </c>
      <c r="AP85">
        <v>3.3758042327007738</v>
      </c>
      <c r="AQ85">
        <v>43.145959999999995</v>
      </c>
      <c r="AR85">
        <v>7.2734999999999967</v>
      </c>
      <c r="AS85">
        <v>7.089599999999999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803.51726798255811</v>
      </c>
      <c r="DN85">
        <v>27.851324668464731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254.80433123409668</v>
      </c>
      <c r="L86">
        <v>5.1835252420470264</v>
      </c>
      <c r="M86">
        <v>63.775078722447141</v>
      </c>
      <c r="N86">
        <v>25.730766378244752</v>
      </c>
      <c r="O86">
        <v>73.286782285391567</v>
      </c>
      <c r="P86">
        <v>20.447510497900424</v>
      </c>
      <c r="Q86">
        <v>8.7822282608695659</v>
      </c>
      <c r="R86">
        <v>11.057825595727198</v>
      </c>
      <c r="S86">
        <v>11.586402195217561</v>
      </c>
      <c r="T86">
        <v>0</v>
      </c>
      <c r="U86">
        <v>62.110893660127488</v>
      </c>
      <c r="V86">
        <v>6.1006706408345757</v>
      </c>
      <c r="W86">
        <v>19.191169507575761</v>
      </c>
      <c r="X86">
        <v>43.195107837980004</v>
      </c>
      <c r="Y86">
        <v>0</v>
      </c>
      <c r="Z86">
        <v>0</v>
      </c>
      <c r="AA86">
        <v>12.342385319862164</v>
      </c>
      <c r="AB86">
        <v>5.7369199999999996</v>
      </c>
      <c r="AC86">
        <v>0</v>
      </c>
      <c r="AD86">
        <v>8.0067600000000017</v>
      </c>
      <c r="AE86">
        <v>14.425599999999998</v>
      </c>
      <c r="AF86">
        <v>12.303000000000001</v>
      </c>
      <c r="AG86">
        <v>28.799132639999996</v>
      </c>
      <c r="AH86">
        <v>27.034799999999997</v>
      </c>
      <c r="AI86">
        <v>0</v>
      </c>
      <c r="AJ86">
        <v>0</v>
      </c>
      <c r="AK86">
        <v>11.538179999999999</v>
      </c>
      <c r="AL86">
        <v>9.9693499999999968</v>
      </c>
      <c r="AM86">
        <v>6.9405023999999997</v>
      </c>
      <c r="AN86">
        <v>0</v>
      </c>
      <c r="AO86">
        <v>1.9368719999999997</v>
      </c>
      <c r="AP86">
        <v>3.3758042327007738</v>
      </c>
      <c r="AQ86">
        <v>43.145959999999995</v>
      </c>
      <c r="AR86">
        <v>7.2734999999999967</v>
      </c>
      <c r="AS86">
        <v>7.089599999999999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778.19696546079263</v>
      </c>
      <c r="DN86">
        <v>26.973693190230197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254.80433123409668</v>
      </c>
      <c r="L87">
        <v>5.1836136652574583</v>
      </c>
      <c r="M87">
        <v>63.775078722447141</v>
      </c>
      <c r="N87">
        <v>25.730766378244752</v>
      </c>
      <c r="O87">
        <v>73.286782285391567</v>
      </c>
      <c r="P87">
        <v>20.447510497900424</v>
      </c>
      <c r="Q87">
        <v>8.8692524539393922</v>
      </c>
      <c r="R87">
        <v>11.057825595727198</v>
      </c>
      <c r="S87">
        <v>11.98962965206713</v>
      </c>
      <c r="T87">
        <v>0</v>
      </c>
      <c r="U87">
        <v>62.110893660127488</v>
      </c>
      <c r="V87">
        <v>6.1006706408345757</v>
      </c>
      <c r="W87">
        <v>19.191169507575761</v>
      </c>
      <c r="X87">
        <v>43.195107837980004</v>
      </c>
      <c r="Y87">
        <v>0</v>
      </c>
      <c r="Z87">
        <v>0</v>
      </c>
      <c r="AA87">
        <v>6.1420439766520554</v>
      </c>
      <c r="AB87">
        <v>5.7369199999999996</v>
      </c>
      <c r="AC87">
        <v>0</v>
      </c>
      <c r="AD87">
        <v>8.0067600000000017</v>
      </c>
      <c r="AE87">
        <v>14.425599999999998</v>
      </c>
      <c r="AF87">
        <v>12.303000000000001</v>
      </c>
      <c r="AG87">
        <v>28.799132639999996</v>
      </c>
      <c r="AH87">
        <v>18.7164</v>
      </c>
      <c r="AI87">
        <v>0</v>
      </c>
      <c r="AJ87">
        <v>0</v>
      </c>
      <c r="AK87">
        <v>11.538179999999999</v>
      </c>
      <c r="AL87">
        <v>9.9693499999999968</v>
      </c>
      <c r="AM87">
        <v>6.9405023999999997</v>
      </c>
      <c r="AN87">
        <v>0</v>
      </c>
      <c r="AO87">
        <v>1.9368719999999997</v>
      </c>
      <c r="AP87">
        <v>3.3758042327007738</v>
      </c>
      <c r="AQ87">
        <v>43.145959999999995</v>
      </c>
      <c r="AR87">
        <v>7.2734999999999967</v>
      </c>
      <c r="AS87">
        <v>7.089599999999999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764.63865650292507</v>
      </c>
      <c r="DN87">
        <v>26.503600878017433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254.80433123409668</v>
      </c>
      <c r="L88">
        <v>5.1836136652574583</v>
      </c>
      <c r="M88">
        <v>63.775078722447141</v>
      </c>
      <c r="N88">
        <v>25.730766378244752</v>
      </c>
      <c r="O88">
        <v>73.286782285391567</v>
      </c>
      <c r="P88">
        <v>20.447510497900424</v>
      </c>
      <c r="Q88">
        <v>8.7820871559633051</v>
      </c>
      <c r="R88">
        <v>11.057825595727198</v>
      </c>
      <c r="S88">
        <v>11.818371071556349</v>
      </c>
      <c r="T88">
        <v>0</v>
      </c>
      <c r="U88">
        <v>62.110893660127488</v>
      </c>
      <c r="V88">
        <v>6.1006706408345757</v>
      </c>
      <c r="W88">
        <v>19.191169507575761</v>
      </c>
      <c r="X88">
        <v>43.195107837980004</v>
      </c>
      <c r="Y88">
        <v>0</v>
      </c>
      <c r="Z88">
        <v>0</v>
      </c>
      <c r="AA88">
        <v>6.1420439766520554</v>
      </c>
      <c r="AB88">
        <v>5.7369199999999996</v>
      </c>
      <c r="AC88">
        <v>0</v>
      </c>
      <c r="AD88">
        <v>8.0067600000000017</v>
      </c>
      <c r="AE88">
        <v>14.425599999999998</v>
      </c>
      <c r="AF88">
        <v>12.303000000000001</v>
      </c>
      <c r="AG88">
        <v>28.799132639999996</v>
      </c>
      <c r="AH88">
        <v>9.5661599999999982</v>
      </c>
      <c r="AI88">
        <v>0</v>
      </c>
      <c r="AJ88">
        <v>0</v>
      </c>
      <c r="AK88">
        <v>11.538179999999999</v>
      </c>
      <c r="AL88">
        <v>9.9693499999999968</v>
      </c>
      <c r="AM88">
        <v>6.9405023999999997</v>
      </c>
      <c r="AN88">
        <v>0</v>
      </c>
      <c r="AO88">
        <v>1.9368719999999997</v>
      </c>
      <c r="AP88">
        <v>3.3758042327007738</v>
      </c>
      <c r="AQ88">
        <v>43.145959999999995</v>
      </c>
      <c r="AR88">
        <v>7.2734999999999967</v>
      </c>
      <c r="AS88">
        <v>7.089599999999999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755.5451820978866</v>
      </c>
      <c r="DN88">
        <v>26.188411404568971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254.80433123409668</v>
      </c>
      <c r="L89">
        <v>5.1836136652574583</v>
      </c>
      <c r="M89">
        <v>63.775078722447141</v>
      </c>
      <c r="N89">
        <v>25.730766378244752</v>
      </c>
      <c r="O89">
        <v>73.286782285391567</v>
      </c>
      <c r="P89">
        <v>20.447510497900424</v>
      </c>
      <c r="Q89">
        <v>8.7820871559633051</v>
      </c>
      <c r="R89">
        <v>11.057825595727198</v>
      </c>
      <c r="S89">
        <v>11.586611947104423</v>
      </c>
      <c r="T89">
        <v>0</v>
      </c>
      <c r="U89">
        <v>62.110893660127488</v>
      </c>
      <c r="V89">
        <v>6.1006706408345757</v>
      </c>
      <c r="W89">
        <v>19.191169507575761</v>
      </c>
      <c r="X89">
        <v>43.195107837980004</v>
      </c>
      <c r="Y89">
        <v>0</v>
      </c>
      <c r="Z89">
        <v>0</v>
      </c>
      <c r="AA89">
        <v>6.1420439766520554</v>
      </c>
      <c r="AB89">
        <v>5.7369199999999996</v>
      </c>
      <c r="AC89">
        <v>0</v>
      </c>
      <c r="AD89">
        <v>3.5972400000000007</v>
      </c>
      <c r="AE89">
        <v>14.425599999999998</v>
      </c>
      <c r="AF89">
        <v>12.303000000000001</v>
      </c>
      <c r="AG89">
        <v>28.799132639999996</v>
      </c>
      <c r="AH89">
        <v>9.5661599999999982</v>
      </c>
      <c r="AI89">
        <v>0</v>
      </c>
      <c r="AJ89">
        <v>0</v>
      </c>
      <c r="AK89">
        <v>11.538179999999999</v>
      </c>
      <c r="AL89">
        <v>9.9693499999999968</v>
      </c>
      <c r="AM89">
        <v>4.6363679999999992</v>
      </c>
      <c r="AN89">
        <v>0</v>
      </c>
      <c r="AO89">
        <v>1.9368719999999997</v>
      </c>
      <c r="AP89">
        <v>3.3758042327007738</v>
      </c>
      <c r="AQ89">
        <v>41.617510000000003</v>
      </c>
      <c r="AR89">
        <v>19.395999999999994</v>
      </c>
      <c r="AS89">
        <v>7.089599999999999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759.07158960306094</v>
      </c>
      <c r="DN89">
        <v>26.310640374942746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254.80433123409668</v>
      </c>
      <c r="L90">
        <v>5.1836136652574583</v>
      </c>
      <c r="M90">
        <v>63.775078722447141</v>
      </c>
      <c r="N90">
        <v>25.730766378244752</v>
      </c>
      <c r="O90">
        <v>73.286782285391567</v>
      </c>
      <c r="P90">
        <v>20.447510497900424</v>
      </c>
      <c r="Q90">
        <v>8.7820871559633051</v>
      </c>
      <c r="R90">
        <v>11.057825595727198</v>
      </c>
      <c r="S90">
        <v>11.586611947104423</v>
      </c>
      <c r="T90">
        <v>0</v>
      </c>
      <c r="U90">
        <v>62.110893660127488</v>
      </c>
      <c r="V90">
        <v>6.1006706408345757</v>
      </c>
      <c r="W90">
        <v>19.191169507575761</v>
      </c>
      <c r="X90">
        <v>43.195107837980004</v>
      </c>
      <c r="Y90">
        <v>0</v>
      </c>
      <c r="Z90">
        <v>0</v>
      </c>
      <c r="AA90">
        <v>6.1420439766520554</v>
      </c>
      <c r="AB90">
        <v>5.7369199999999996</v>
      </c>
      <c r="AC90">
        <v>0</v>
      </c>
      <c r="AD90">
        <v>0.58019999999999994</v>
      </c>
      <c r="AE90">
        <v>14.425599999999998</v>
      </c>
      <c r="AF90">
        <v>12.303000000000001</v>
      </c>
      <c r="AG90">
        <v>28.799132639999996</v>
      </c>
      <c r="AH90">
        <v>9.5661599999999982</v>
      </c>
      <c r="AI90">
        <v>0</v>
      </c>
      <c r="AJ90">
        <v>0</v>
      </c>
      <c r="AK90">
        <v>11.538179999999999</v>
      </c>
      <c r="AL90">
        <v>9.9693499999999968</v>
      </c>
      <c r="AM90">
        <v>4.6363679999999992</v>
      </c>
      <c r="AN90">
        <v>0</v>
      </c>
      <c r="AO90">
        <v>1.9368719999999997</v>
      </c>
      <c r="AP90">
        <v>3.3758042327007738</v>
      </c>
      <c r="AQ90">
        <v>32.315800000000003</v>
      </c>
      <c r="AR90">
        <v>19.395999999999994</v>
      </c>
      <c r="AS90">
        <v>7.089599999999999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747.16551729363096</v>
      </c>
      <c r="DN90">
        <v>25.897962684372587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254.79857068129471</v>
      </c>
      <c r="L91">
        <v>5.1836136652574583</v>
      </c>
      <c r="M91">
        <v>63.775078722447141</v>
      </c>
      <c r="N91">
        <v>25.730766378244752</v>
      </c>
      <c r="O91">
        <v>73.286782285391567</v>
      </c>
      <c r="P91">
        <v>20.447510497900424</v>
      </c>
      <c r="Q91">
        <v>8.780980281690141</v>
      </c>
      <c r="R91">
        <v>11.055855269709545</v>
      </c>
      <c r="S91">
        <v>11.586611947104423</v>
      </c>
      <c r="T91">
        <v>0</v>
      </c>
      <c r="U91">
        <v>62.110893660127488</v>
      </c>
      <c r="V91">
        <v>6.1008957078313246</v>
      </c>
      <c r="W91">
        <v>19.190132504185598</v>
      </c>
      <c r="X91">
        <v>43.190782287901342</v>
      </c>
      <c r="Y91">
        <v>0</v>
      </c>
      <c r="Z91">
        <v>0</v>
      </c>
      <c r="AA91">
        <v>0</v>
      </c>
      <c r="AB91">
        <v>5.7369199999999996</v>
      </c>
      <c r="AC91">
        <v>0</v>
      </c>
      <c r="AD91">
        <v>0.58019999999999994</v>
      </c>
      <c r="AE91">
        <v>14.425599999999998</v>
      </c>
      <c r="AF91">
        <v>12.303000000000001</v>
      </c>
      <c r="AG91">
        <v>28.799132639999996</v>
      </c>
      <c r="AH91">
        <v>9.5661599999999982</v>
      </c>
      <c r="AI91">
        <v>0</v>
      </c>
      <c r="AJ91">
        <v>0</v>
      </c>
      <c r="AK91">
        <v>11.538179999999999</v>
      </c>
      <c r="AL91">
        <v>9.9693499999999968</v>
      </c>
      <c r="AM91">
        <v>4.6363679999999992</v>
      </c>
      <c r="AN91">
        <v>0</v>
      </c>
      <c r="AO91">
        <v>1.9368719999999997</v>
      </c>
      <c r="AP91">
        <v>3.3758042327007738</v>
      </c>
      <c r="AQ91">
        <v>32.315800000000003</v>
      </c>
      <c r="AR91">
        <v>7.2734999999999967</v>
      </c>
      <c r="AS91">
        <v>7.089599999999999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729.49946702576358</v>
      </c>
      <c r="DN91">
        <v>25.285493736023223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254.79857068129471</v>
      </c>
      <c r="L92">
        <v>5.1836136652574583</v>
      </c>
      <c r="M92">
        <v>63.775078722447141</v>
      </c>
      <c r="N92">
        <v>25.730766378244752</v>
      </c>
      <c r="O92">
        <v>73.286782285391567</v>
      </c>
      <c r="P92">
        <v>20.447510497900424</v>
      </c>
      <c r="Q92">
        <v>8.780980281690141</v>
      </c>
      <c r="R92">
        <v>11.055855269709545</v>
      </c>
      <c r="S92">
        <v>11.586611947104423</v>
      </c>
      <c r="T92">
        <v>0</v>
      </c>
      <c r="U92">
        <v>62.110893660127488</v>
      </c>
      <c r="V92">
        <v>6.1008957078313246</v>
      </c>
      <c r="W92">
        <v>19.190132504185598</v>
      </c>
      <c r="X92">
        <v>43.190782287901342</v>
      </c>
      <c r="Y92">
        <v>0</v>
      </c>
      <c r="Z92">
        <v>0</v>
      </c>
      <c r="AA92">
        <v>0</v>
      </c>
      <c r="AB92">
        <v>5.7369199999999996</v>
      </c>
      <c r="AC92">
        <v>0</v>
      </c>
      <c r="AD92">
        <v>0.58019999999999994</v>
      </c>
      <c r="AE92">
        <v>14.425599999999998</v>
      </c>
      <c r="AF92">
        <v>12.303000000000001</v>
      </c>
      <c r="AG92">
        <v>28.799132639999996</v>
      </c>
      <c r="AH92">
        <v>9.5661599999999982</v>
      </c>
      <c r="AI92">
        <v>0</v>
      </c>
      <c r="AJ92">
        <v>0</v>
      </c>
      <c r="AK92">
        <v>11.538179999999999</v>
      </c>
      <c r="AL92">
        <v>9.9693499999999968</v>
      </c>
      <c r="AM92">
        <v>4.6363679999999992</v>
      </c>
      <c r="AN92">
        <v>0</v>
      </c>
      <c r="AO92">
        <v>1.9368719999999997</v>
      </c>
      <c r="AP92">
        <v>3.3758042327007738</v>
      </c>
      <c r="AQ92">
        <v>32.315800000000003</v>
      </c>
      <c r="AR92">
        <v>7.2734999999999967</v>
      </c>
      <c r="AS92">
        <v>7.089599999999999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729.49946702576358</v>
      </c>
      <c r="DN92">
        <v>25.285493736023223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254.8022419809582</v>
      </c>
      <c r="L93">
        <v>5.1836136652574583</v>
      </c>
      <c r="M93">
        <v>63.775078722447141</v>
      </c>
      <c r="N93">
        <v>25.730766378244752</v>
      </c>
      <c r="O93">
        <v>73.286782285391567</v>
      </c>
      <c r="P93">
        <v>20.447510497900424</v>
      </c>
      <c r="Q93">
        <v>8.7829946257197697</v>
      </c>
      <c r="R93">
        <v>11.054017298578199</v>
      </c>
      <c r="S93">
        <v>11.589617021276597</v>
      </c>
      <c r="T93">
        <v>0</v>
      </c>
      <c r="U93">
        <v>62.110893660127488</v>
      </c>
      <c r="V93">
        <v>6.1024833333333328</v>
      </c>
      <c r="W93">
        <v>19.193573854533803</v>
      </c>
      <c r="X93">
        <v>43.192832697908393</v>
      </c>
      <c r="Y93">
        <v>0</v>
      </c>
      <c r="Z93">
        <v>0</v>
      </c>
      <c r="AA93">
        <v>0</v>
      </c>
      <c r="AB93">
        <v>5.7369199999999996</v>
      </c>
      <c r="AC93">
        <v>0</v>
      </c>
      <c r="AD93">
        <v>0.58019999999999994</v>
      </c>
      <c r="AE93">
        <v>14.425599999999998</v>
      </c>
      <c r="AF93">
        <v>12.303000000000001</v>
      </c>
      <c r="AG93">
        <v>28.799132639999996</v>
      </c>
      <c r="AH93">
        <v>9.5661599999999982</v>
      </c>
      <c r="AI93">
        <v>0</v>
      </c>
      <c r="AJ93">
        <v>0</v>
      </c>
      <c r="AK93">
        <v>11.538179999999999</v>
      </c>
      <c r="AL93">
        <v>9.9693499999999968</v>
      </c>
      <c r="AM93">
        <v>4.6363679999999992</v>
      </c>
      <c r="AN93">
        <v>0</v>
      </c>
      <c r="AO93">
        <v>1.9368719999999997</v>
      </c>
      <c r="AP93">
        <v>2.5318531745255797</v>
      </c>
      <c r="AQ93">
        <v>32.315800000000003</v>
      </c>
      <c r="AR93">
        <v>7.2734999999999967</v>
      </c>
      <c r="AS93">
        <v>6.2034000000000002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727.8407900232578</v>
      </c>
      <c r="DN93">
        <v>25.227951812944863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254.8022419809582</v>
      </c>
      <c r="L94">
        <v>5.1836136652574583</v>
      </c>
      <c r="M94">
        <v>63.775078722447141</v>
      </c>
      <c r="N94">
        <v>25.730766378244752</v>
      </c>
      <c r="O94">
        <v>73.286782285391567</v>
      </c>
      <c r="P94">
        <v>20.447510497900424</v>
      </c>
      <c r="Q94">
        <v>8.7829946257197697</v>
      </c>
      <c r="R94">
        <v>11.054017298578199</v>
      </c>
      <c r="S94">
        <v>11.589617021276597</v>
      </c>
      <c r="T94">
        <v>0</v>
      </c>
      <c r="U94">
        <v>62.110893660127488</v>
      </c>
      <c r="V94">
        <v>6.1024833333333328</v>
      </c>
      <c r="W94">
        <v>19.193573854533803</v>
      </c>
      <c r="X94">
        <v>43.192832697908393</v>
      </c>
      <c r="Y94">
        <v>0</v>
      </c>
      <c r="Z94">
        <v>0</v>
      </c>
      <c r="AA94">
        <v>0</v>
      </c>
      <c r="AB94">
        <v>5.7369199999999996</v>
      </c>
      <c r="AC94">
        <v>0</v>
      </c>
      <c r="AD94">
        <v>0.58019999999999994</v>
      </c>
      <c r="AE94">
        <v>14.425599999999998</v>
      </c>
      <c r="AF94">
        <v>12.303000000000001</v>
      </c>
      <c r="AG94">
        <v>28.799132639999996</v>
      </c>
      <c r="AH94">
        <v>9.5661599999999982</v>
      </c>
      <c r="AI94">
        <v>0</v>
      </c>
      <c r="AJ94">
        <v>0</v>
      </c>
      <c r="AK94">
        <v>11.538179999999999</v>
      </c>
      <c r="AL94">
        <v>9.9693499999999968</v>
      </c>
      <c r="AM94">
        <v>4.6363679999999992</v>
      </c>
      <c r="AN94">
        <v>0</v>
      </c>
      <c r="AO94">
        <v>1.9368719999999997</v>
      </c>
      <c r="AP94">
        <v>2.5318531745255797</v>
      </c>
      <c r="AQ94">
        <v>21.572979999999998</v>
      </c>
      <c r="AR94">
        <v>7.2734999999999967</v>
      </c>
      <c r="AS94">
        <v>6.2034000000000002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717.45785449325786</v>
      </c>
      <c r="DN94">
        <v>24.868067342944862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254.8022419809582</v>
      </c>
      <c r="L95">
        <v>5.1836136652574583</v>
      </c>
      <c r="M95">
        <v>63.775078722447141</v>
      </c>
      <c r="N95">
        <v>25.730766378244752</v>
      </c>
      <c r="O95">
        <v>73.286782285391567</v>
      </c>
      <c r="P95">
        <v>20.447510497900424</v>
      </c>
      <c r="Q95">
        <v>8.7829946257197697</v>
      </c>
      <c r="R95">
        <v>11.054017298578199</v>
      </c>
      <c r="S95">
        <v>11.589617021276597</v>
      </c>
      <c r="T95">
        <v>0</v>
      </c>
      <c r="U95">
        <v>62.110893660127488</v>
      </c>
      <c r="V95">
        <v>6.1024833333333328</v>
      </c>
      <c r="W95">
        <v>19.193573854533803</v>
      </c>
      <c r="X95">
        <v>43.192832697908393</v>
      </c>
      <c r="Y95">
        <v>0</v>
      </c>
      <c r="Z95">
        <v>0</v>
      </c>
      <c r="AA95">
        <v>0</v>
      </c>
      <c r="AB95">
        <v>5.7369199999999996</v>
      </c>
      <c r="AC95">
        <v>0</v>
      </c>
      <c r="AD95">
        <v>0.58019999999999994</v>
      </c>
      <c r="AE95">
        <v>14.425599999999998</v>
      </c>
      <c r="AF95">
        <v>12.303000000000001</v>
      </c>
      <c r="AG95">
        <v>28.799132639999996</v>
      </c>
      <c r="AH95">
        <v>9.5661599999999982</v>
      </c>
      <c r="AI95">
        <v>0</v>
      </c>
      <c r="AJ95">
        <v>0</v>
      </c>
      <c r="AK95">
        <v>11.538179999999999</v>
      </c>
      <c r="AL95">
        <v>9.9693499999999968</v>
      </c>
      <c r="AM95">
        <v>4.6363679999999992</v>
      </c>
      <c r="AN95">
        <v>0</v>
      </c>
      <c r="AO95">
        <v>1.9368719999999997</v>
      </c>
      <c r="AP95">
        <v>2.5318531745255797</v>
      </c>
      <c r="AQ95">
        <v>21.572979999999998</v>
      </c>
      <c r="AR95">
        <v>9.6979999999999968</v>
      </c>
      <c r="AS95">
        <v>6.2034000000000002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719.80113374325788</v>
      </c>
      <c r="DN95">
        <v>24.949288092944865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254.8022419809582</v>
      </c>
      <c r="L96">
        <v>5.1836136652574583</v>
      </c>
      <c r="M96">
        <v>63.775078722447141</v>
      </c>
      <c r="N96">
        <v>25.730766378244752</v>
      </c>
      <c r="O96">
        <v>73.286782285391567</v>
      </c>
      <c r="P96">
        <v>20.447510497900424</v>
      </c>
      <c r="Q96">
        <v>8.7829946257197697</v>
      </c>
      <c r="R96">
        <v>11.054017298578199</v>
      </c>
      <c r="S96">
        <v>11.589617021276597</v>
      </c>
      <c r="T96">
        <v>0</v>
      </c>
      <c r="U96">
        <v>62.110893660127488</v>
      </c>
      <c r="V96">
        <v>6.1024833333333328</v>
      </c>
      <c r="W96">
        <v>19.193573854533803</v>
      </c>
      <c r="X96">
        <v>43.192832697908393</v>
      </c>
      <c r="Y96">
        <v>0</v>
      </c>
      <c r="Z96">
        <v>0</v>
      </c>
      <c r="AA96">
        <v>0</v>
      </c>
      <c r="AB96">
        <v>5.7369199999999996</v>
      </c>
      <c r="AC96">
        <v>0</v>
      </c>
      <c r="AD96">
        <v>0.58019999999999994</v>
      </c>
      <c r="AE96">
        <v>14.425599999999998</v>
      </c>
      <c r="AF96">
        <v>12.303000000000001</v>
      </c>
      <c r="AG96">
        <v>28.799132639999996</v>
      </c>
      <c r="AH96">
        <v>9.5661599999999982</v>
      </c>
      <c r="AI96">
        <v>0</v>
      </c>
      <c r="AJ96">
        <v>0</v>
      </c>
      <c r="AK96">
        <v>11.538179999999999</v>
      </c>
      <c r="AL96">
        <v>9.9693499999999968</v>
      </c>
      <c r="AM96">
        <v>4.6363679999999992</v>
      </c>
      <c r="AN96">
        <v>0</v>
      </c>
      <c r="AO96">
        <v>1.9368719999999997</v>
      </c>
      <c r="AP96">
        <v>2.5318531745255797</v>
      </c>
      <c r="AQ96">
        <v>21.572979999999998</v>
      </c>
      <c r="AR96">
        <v>9.6979999999999968</v>
      </c>
      <c r="AS96">
        <v>6.2034000000000002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719.80113374325788</v>
      </c>
      <c r="DN96">
        <v>24.949288092944865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254.8022419809582</v>
      </c>
      <c r="L97">
        <v>5.1836136652574583</v>
      </c>
      <c r="M97">
        <v>63.775078722447141</v>
      </c>
      <c r="N97">
        <v>25.730766378244752</v>
      </c>
      <c r="O97">
        <v>73.286782285391567</v>
      </c>
      <c r="P97">
        <v>20.447510497900424</v>
      </c>
      <c r="Q97">
        <v>8.7829946257197697</v>
      </c>
      <c r="R97">
        <v>11.054017298578199</v>
      </c>
      <c r="S97">
        <v>11.589617021276597</v>
      </c>
      <c r="T97">
        <v>0</v>
      </c>
      <c r="U97">
        <v>62.110893660127488</v>
      </c>
      <c r="V97">
        <v>6.1024833333333328</v>
      </c>
      <c r="W97">
        <v>19.193573854533803</v>
      </c>
      <c r="X97">
        <v>43.192832697908393</v>
      </c>
      <c r="Y97">
        <v>0</v>
      </c>
      <c r="Z97">
        <v>0</v>
      </c>
      <c r="AA97">
        <v>0</v>
      </c>
      <c r="AB97">
        <v>5.7369199999999996</v>
      </c>
      <c r="AC97">
        <v>0</v>
      </c>
      <c r="AD97">
        <v>0.58019999999999994</v>
      </c>
      <c r="AE97">
        <v>14.425599999999998</v>
      </c>
      <c r="AF97">
        <v>12.303000000000001</v>
      </c>
      <c r="AG97">
        <v>28.799132639999996</v>
      </c>
      <c r="AH97">
        <v>9.5661599999999982</v>
      </c>
      <c r="AI97">
        <v>0</v>
      </c>
      <c r="AJ97">
        <v>0</v>
      </c>
      <c r="AK97">
        <v>11.538179999999999</v>
      </c>
      <c r="AL97">
        <v>9.9693499999999968</v>
      </c>
      <c r="AM97">
        <v>4.6363679999999992</v>
      </c>
      <c r="AN97">
        <v>0</v>
      </c>
      <c r="AO97">
        <v>1.9368719999999997</v>
      </c>
      <c r="AP97">
        <v>2.5318531745255797</v>
      </c>
      <c r="AQ97">
        <v>21.572979999999998</v>
      </c>
      <c r="AR97">
        <v>9.6979999999999968</v>
      </c>
      <c r="AS97">
        <v>6.2034000000000002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719.80113374325788</v>
      </c>
      <c r="DN97">
        <v>24.949288092944865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254.8022419809582</v>
      </c>
      <c r="L98">
        <v>5.1836136652574583</v>
      </c>
      <c r="M98">
        <v>63.775078722447141</v>
      </c>
      <c r="N98">
        <v>25.730766378244752</v>
      </c>
      <c r="O98">
        <v>73.286782285391567</v>
      </c>
      <c r="P98">
        <v>20.447510497900424</v>
      </c>
      <c r="Q98">
        <v>8.7829946257197697</v>
      </c>
      <c r="R98">
        <v>11.054017298578199</v>
      </c>
      <c r="S98">
        <v>11.589617021276597</v>
      </c>
      <c r="T98">
        <v>0</v>
      </c>
      <c r="U98">
        <v>62.110893660127488</v>
      </c>
      <c r="V98">
        <v>6.1024833333333328</v>
      </c>
      <c r="W98">
        <v>19.193573854533803</v>
      </c>
      <c r="X98">
        <v>43.192832697908393</v>
      </c>
      <c r="Y98">
        <v>0</v>
      </c>
      <c r="Z98">
        <v>0</v>
      </c>
      <c r="AA98">
        <v>0</v>
      </c>
      <c r="AB98">
        <v>5.7369199999999996</v>
      </c>
      <c r="AC98">
        <v>0</v>
      </c>
      <c r="AD98">
        <v>0.58019999999999994</v>
      </c>
      <c r="AE98">
        <v>14.425599999999998</v>
      </c>
      <c r="AF98">
        <v>12.303000000000001</v>
      </c>
      <c r="AG98">
        <v>28.799132639999996</v>
      </c>
      <c r="AH98">
        <v>9.5661599999999982</v>
      </c>
      <c r="AI98">
        <v>0</v>
      </c>
      <c r="AJ98">
        <v>0</v>
      </c>
      <c r="AK98">
        <v>11.538179999999999</v>
      </c>
      <c r="AL98">
        <v>9.9693499999999968</v>
      </c>
      <c r="AM98">
        <v>4.6363679999999992</v>
      </c>
      <c r="AN98">
        <v>0</v>
      </c>
      <c r="AO98">
        <v>1.9368719999999997</v>
      </c>
      <c r="AP98">
        <v>2.5318531745255797</v>
      </c>
      <c r="AQ98">
        <v>21.572979999999998</v>
      </c>
      <c r="AR98">
        <v>9.6979999999999968</v>
      </c>
      <c r="AS98">
        <v>6.2034000000000002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719.80113374325788</v>
      </c>
      <c r="DN98">
        <v>24.949288092944865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5.7321296707510472</v>
      </c>
      <c r="L99">
        <f t="shared" si="2"/>
        <v>0.10478230157516791</v>
      </c>
      <c r="M99">
        <f t="shared" si="2"/>
        <v>1.5306018893387294</v>
      </c>
      <c r="N99">
        <f t="shared" si="2"/>
        <v>0.61753839307787373</v>
      </c>
      <c r="O99">
        <f t="shared" si="2"/>
        <v>1.7588827748493947</v>
      </c>
      <c r="P99">
        <f t="shared" si="2"/>
        <v>0.49074025194960952</v>
      </c>
      <c r="Q99">
        <f t="shared" si="2"/>
        <v>0.16290042083898179</v>
      </c>
      <c r="R99">
        <f t="shared" si="2"/>
        <v>0.19070288836201521</v>
      </c>
      <c r="S99">
        <f t="shared" si="2"/>
        <v>0.20426236938676509</v>
      </c>
      <c r="T99">
        <f t="shared" si="2"/>
        <v>0</v>
      </c>
      <c r="U99">
        <f t="shared" si="2"/>
        <v>1.476740176376004</v>
      </c>
      <c r="V99">
        <f t="shared" si="2"/>
        <v>0.14996333694561037</v>
      </c>
      <c r="W99">
        <f t="shared" si="2"/>
        <v>0.46059229396487406</v>
      </c>
      <c r="X99">
        <f t="shared" si="2"/>
        <v>1.0366305323384817</v>
      </c>
      <c r="Y99">
        <f t="shared" si="2"/>
        <v>0</v>
      </c>
      <c r="Z99">
        <f t="shared" si="2"/>
        <v>4.416500199999996E-2</v>
      </c>
      <c r="AA99">
        <f t="shared" si="2"/>
        <v>9.7162277596755692E-2</v>
      </c>
      <c r="AB99">
        <f t="shared" si="2"/>
        <v>0.13117350499999994</v>
      </c>
      <c r="AC99">
        <f t="shared" si="2"/>
        <v>4.2545391436469293E-2</v>
      </c>
      <c r="AD99">
        <f t="shared" si="2"/>
        <v>9.1579928399999969E-2</v>
      </c>
      <c r="AE99">
        <f t="shared" si="2"/>
        <v>0.30017419599999978</v>
      </c>
      <c r="AF99">
        <f t="shared" si="2"/>
        <v>0.24298425000000004</v>
      </c>
      <c r="AG99">
        <f t="shared" si="2"/>
        <v>0.69117918336000039</v>
      </c>
      <c r="AH99">
        <f t="shared" si="2"/>
        <v>0.48246719999999998</v>
      </c>
      <c r="AI99">
        <f t="shared" si="2"/>
        <v>4.1313017199999989E-2</v>
      </c>
      <c r="AJ99">
        <f t="shared" si="2"/>
        <v>0</v>
      </c>
      <c r="AK99">
        <f t="shared" si="2"/>
        <v>0.27691632000000022</v>
      </c>
      <c r="AL99">
        <f t="shared" si="2"/>
        <v>0.46411658750000062</v>
      </c>
      <c r="AM99">
        <f t="shared" si="2"/>
        <v>7.5815154000000079E-2</v>
      </c>
      <c r="AN99">
        <f t="shared" si="2"/>
        <v>0</v>
      </c>
      <c r="AO99">
        <f t="shared" si="2"/>
        <v>7.4375884799999875E-2</v>
      </c>
      <c r="AP99">
        <f t="shared" si="2"/>
        <v>7.8698436174836683E-2</v>
      </c>
      <c r="AQ99">
        <f t="shared" si="2"/>
        <v>0.4611552000000001</v>
      </c>
      <c r="AR99">
        <f t="shared" si="2"/>
        <v>0.2422075499999998</v>
      </c>
      <c r="AS99">
        <f t="shared" si="2"/>
        <v>0.18565062827297082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17.406237654623748</v>
      </c>
      <c r="DN99">
        <f t="shared" ref="DN99" si="4">SUM(DN3:DN98)/4000</f>
        <v>0.53390935687184493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82.079131022052579</v>
      </c>
      <c r="L3">
        <v>35.892232306451611</v>
      </c>
      <c r="M3">
        <v>0</v>
      </c>
      <c r="N3">
        <v>14.877700865265764</v>
      </c>
      <c r="O3">
        <v>50.378842714608432</v>
      </c>
      <c r="P3">
        <v>51.294691061787638</v>
      </c>
      <c r="Q3">
        <v>5.079003623188405</v>
      </c>
      <c r="R3">
        <v>6.4014643738977082</v>
      </c>
      <c r="S3">
        <v>6.7035612700901606</v>
      </c>
      <c r="T3">
        <v>0</v>
      </c>
      <c r="U3">
        <v>249.72598949743946</v>
      </c>
      <c r="V3">
        <v>4.0757509090909085</v>
      </c>
      <c r="W3">
        <v>11.049352201712654</v>
      </c>
      <c r="X3">
        <v>24.975566543924252</v>
      </c>
      <c r="Y3">
        <v>0</v>
      </c>
      <c r="Z3">
        <v>0</v>
      </c>
      <c r="AA3">
        <v>0</v>
      </c>
      <c r="AB3">
        <v>3.345368000000001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5.7729599999999994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2.2402800000000007</v>
      </c>
      <c r="AP3">
        <v>1.7893666537191819</v>
      </c>
      <c r="AQ3">
        <v>0</v>
      </c>
      <c r="AR3">
        <v>5.0472000000000001</v>
      </c>
      <c r="AS3">
        <v>2.5285800000000003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562.53142658229388</v>
      </c>
      <c r="DN3">
        <v>19.498093660934966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82.079131022052579</v>
      </c>
      <c r="L4">
        <v>35.892232306451611</v>
      </c>
      <c r="M4">
        <v>0</v>
      </c>
      <c r="N4">
        <v>14.877700865265764</v>
      </c>
      <c r="O4">
        <v>50.378842714608432</v>
      </c>
      <c r="P4">
        <v>51.294691061787638</v>
      </c>
      <c r="Q4">
        <v>5.079003623188405</v>
      </c>
      <c r="R4">
        <v>6.4014643738977082</v>
      </c>
      <c r="S4">
        <v>6.7035612700901606</v>
      </c>
      <c r="T4">
        <v>0</v>
      </c>
      <c r="U4">
        <v>257.94981905708045</v>
      </c>
      <c r="V4">
        <v>4.4110548271752084</v>
      </c>
      <c r="W4">
        <v>11.100875946969698</v>
      </c>
      <c r="X4">
        <v>24.975566543924252</v>
      </c>
      <c r="Y4">
        <v>0</v>
      </c>
      <c r="Z4">
        <v>0</v>
      </c>
      <c r="AA4">
        <v>0</v>
      </c>
      <c r="AB4">
        <v>3.345368000000001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5.7729599999999994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2.2402800000000007</v>
      </c>
      <c r="AP4">
        <v>1.7893666537191819</v>
      </c>
      <c r="AQ4">
        <v>0</v>
      </c>
      <c r="AR4">
        <v>5.0472000000000001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576.2407148586525</v>
      </c>
      <c r="DN4">
        <v>19.973272905953014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82.079131022052579</v>
      </c>
      <c r="L5">
        <v>35.881168741355467</v>
      </c>
      <c r="M5">
        <v>0</v>
      </c>
      <c r="N5">
        <v>14.877700865265764</v>
      </c>
      <c r="O5">
        <v>50.378842714608432</v>
      </c>
      <c r="P5">
        <v>51.294691061787638</v>
      </c>
      <c r="Q5">
        <v>5.079003623188405</v>
      </c>
      <c r="R5">
        <v>6.4014643738977082</v>
      </c>
      <c r="S5">
        <v>6.7035612700901606</v>
      </c>
      <c r="T5">
        <v>0</v>
      </c>
      <c r="U5">
        <v>262.62102293047951</v>
      </c>
      <c r="V5">
        <v>3.5319672131147541</v>
      </c>
      <c r="W5">
        <v>11.100875946969698</v>
      </c>
      <c r="X5">
        <v>24.975566543924252</v>
      </c>
      <c r="Y5">
        <v>0</v>
      </c>
      <c r="Z5">
        <v>0</v>
      </c>
      <c r="AA5">
        <v>0</v>
      </c>
      <c r="AB5">
        <v>3.345368000000001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5.7729599999999994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2.2402800000000007</v>
      </c>
      <c r="AP5">
        <v>1.7893666537191819</v>
      </c>
      <c r="AQ5">
        <v>0</v>
      </c>
      <c r="AR5">
        <v>9.5335999999999999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584.2312074875523</v>
      </c>
      <c r="DN5">
        <v>20.250232971295599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82.079131022052579</v>
      </c>
      <c r="L6">
        <v>35.881168741355467</v>
      </c>
      <c r="M6">
        <v>0</v>
      </c>
      <c r="N6">
        <v>14.877700865265764</v>
      </c>
      <c r="O6">
        <v>50.378842714608432</v>
      </c>
      <c r="P6">
        <v>51.294691061787638</v>
      </c>
      <c r="Q6">
        <v>5.079003623188405</v>
      </c>
      <c r="R6">
        <v>6.4014643738977082</v>
      </c>
      <c r="S6">
        <v>6.7035612700901606</v>
      </c>
      <c r="T6">
        <v>0</v>
      </c>
      <c r="U6">
        <v>266.5502517415228</v>
      </c>
      <c r="V6">
        <v>3.5319672131147541</v>
      </c>
      <c r="W6">
        <v>11.100875946969698</v>
      </c>
      <c r="X6">
        <v>24.975566543924252</v>
      </c>
      <c r="Y6">
        <v>0</v>
      </c>
      <c r="Z6">
        <v>0</v>
      </c>
      <c r="AA6">
        <v>0</v>
      </c>
      <c r="AB6">
        <v>3.345368000000001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5.7729599999999994</v>
      </c>
      <c r="AI6">
        <v>0</v>
      </c>
      <c r="AJ6">
        <v>0</v>
      </c>
      <c r="AK6">
        <v>6.6716100000000003</v>
      </c>
      <c r="AL6">
        <v>3.3936500000000005</v>
      </c>
      <c r="AM6">
        <v>0</v>
      </c>
      <c r="AN6">
        <v>0</v>
      </c>
      <c r="AO6">
        <v>2.2402800000000007</v>
      </c>
      <c r="AP6">
        <v>1.7893666537191819</v>
      </c>
      <c r="AQ6">
        <v>0</v>
      </c>
      <c r="AR6">
        <v>9.5335999999999999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588.02880748256905</v>
      </c>
      <c r="DN6">
        <v>20.381861787322133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82.078458019041761</v>
      </c>
      <c r="L7">
        <v>35.882512237243787</v>
      </c>
      <c r="M7">
        <v>0</v>
      </c>
      <c r="N7">
        <v>14.877700865265764</v>
      </c>
      <c r="O7">
        <v>50.378842714608432</v>
      </c>
      <c r="P7">
        <v>51.294691061787638</v>
      </c>
      <c r="Q7">
        <v>3.558339050997783</v>
      </c>
      <c r="R7">
        <v>6.3945309160305346</v>
      </c>
      <c r="S7">
        <v>3.7870518512856148</v>
      </c>
      <c r="T7">
        <v>0</v>
      </c>
      <c r="U7">
        <v>271.02117322456814</v>
      </c>
      <c r="V7">
        <v>3.5330166666666663</v>
      </c>
      <c r="W7">
        <v>11.100875946969698</v>
      </c>
      <c r="X7">
        <v>24.975566543924252</v>
      </c>
      <c r="Y7">
        <v>0</v>
      </c>
      <c r="Z7">
        <v>0.27940000000000004</v>
      </c>
      <c r="AA7">
        <v>0</v>
      </c>
      <c r="AB7">
        <v>3.345368000000001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5.7729599999999994</v>
      </c>
      <c r="AI7">
        <v>0</v>
      </c>
      <c r="AJ7">
        <v>0</v>
      </c>
      <c r="AK7">
        <v>6.6716100000000003</v>
      </c>
      <c r="AL7">
        <v>3.3936500000000005</v>
      </c>
      <c r="AM7">
        <v>0</v>
      </c>
      <c r="AN7">
        <v>0</v>
      </c>
      <c r="AO7">
        <v>2.2402800000000007</v>
      </c>
      <c r="AP7">
        <v>1.7893666537191819</v>
      </c>
      <c r="AQ7">
        <v>0</v>
      </c>
      <c r="AR7">
        <v>3.3647999999999998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582.36428038516271</v>
      </c>
      <c r="DN7">
        <v>20.185522865340889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82.080022370047502</v>
      </c>
      <c r="L8">
        <v>18.002938655565078</v>
      </c>
      <c r="M8">
        <v>0</v>
      </c>
      <c r="N8">
        <v>14.877700865265764</v>
      </c>
      <c r="O8">
        <v>50.378842714608432</v>
      </c>
      <c r="P8">
        <v>51.294691061787638</v>
      </c>
      <c r="Q8">
        <v>1.997561260210035</v>
      </c>
      <c r="R8">
        <v>6.3945309160305346</v>
      </c>
      <c r="S8">
        <v>2.9993339676498567</v>
      </c>
      <c r="T8">
        <v>0</v>
      </c>
      <c r="U8">
        <v>274.95040203910025</v>
      </c>
      <c r="V8">
        <v>3.5330166666666663</v>
      </c>
      <c r="W8">
        <v>11.100875946969698</v>
      </c>
      <c r="X8">
        <v>24.975566543924252</v>
      </c>
      <c r="Y8">
        <v>0</v>
      </c>
      <c r="Z8">
        <v>1.6562831999999998</v>
      </c>
      <c r="AA8">
        <v>0</v>
      </c>
      <c r="AB8">
        <v>3.345368000000001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5.7729599999999994</v>
      </c>
      <c r="AI8">
        <v>0</v>
      </c>
      <c r="AJ8">
        <v>0</v>
      </c>
      <c r="AK8">
        <v>6.6716100000000003</v>
      </c>
      <c r="AL8">
        <v>3.3936500000000005</v>
      </c>
      <c r="AM8">
        <v>0</v>
      </c>
      <c r="AN8">
        <v>0</v>
      </c>
      <c r="AO8">
        <v>2.2402800000000007</v>
      </c>
      <c r="AP8">
        <v>1.7893666537191819</v>
      </c>
      <c r="AQ8">
        <v>0</v>
      </c>
      <c r="AR8">
        <v>3.3647999999999998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567.9437207273744</v>
      </c>
      <c r="DN8">
        <v>19.685689632564721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41.3864299401666</v>
      </c>
      <c r="L9">
        <v>18.002938655565078</v>
      </c>
      <c r="M9">
        <v>0</v>
      </c>
      <c r="N9">
        <v>14.877700865265764</v>
      </c>
      <c r="O9">
        <v>50.378842714608432</v>
      </c>
      <c r="P9">
        <v>51.294691061787638</v>
      </c>
      <c r="Q9">
        <v>1.997561260210035</v>
      </c>
      <c r="R9">
        <v>3.0002411575562702</v>
      </c>
      <c r="S9">
        <v>2.9993339676498567</v>
      </c>
      <c r="T9">
        <v>0</v>
      </c>
      <c r="U9">
        <v>278.87963082901558</v>
      </c>
      <c r="V9">
        <v>3.5330166666666663</v>
      </c>
      <c r="W9">
        <v>11.100875946969698</v>
      </c>
      <c r="X9">
        <v>24.975566543924252</v>
      </c>
      <c r="Y9">
        <v>0</v>
      </c>
      <c r="Z9">
        <v>1.6562831999999998</v>
      </c>
      <c r="AA9">
        <v>0</v>
      </c>
      <c r="AB9">
        <v>3.345368000000001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5.7729599999999994</v>
      </c>
      <c r="AI9">
        <v>0</v>
      </c>
      <c r="AJ9">
        <v>0</v>
      </c>
      <c r="AK9">
        <v>6.6716100000000003</v>
      </c>
      <c r="AL9">
        <v>10.180950000000001</v>
      </c>
      <c r="AM9">
        <v>0</v>
      </c>
      <c r="AN9">
        <v>0</v>
      </c>
      <c r="AO9">
        <v>2.2402800000000007</v>
      </c>
      <c r="AP9">
        <v>3.0907242200604048</v>
      </c>
      <c r="AQ9">
        <v>0</v>
      </c>
      <c r="AR9">
        <v>3.3647999999999998</v>
      </c>
      <c r="AS9">
        <v>8.1023902983942904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536.94799352979305</v>
      </c>
      <c r="DN9">
        <v>18.611420998047574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40.000559284116321</v>
      </c>
      <c r="L10">
        <v>18.002938655565078</v>
      </c>
      <c r="M10">
        <v>0</v>
      </c>
      <c r="N10">
        <v>14.877700865265764</v>
      </c>
      <c r="O10">
        <v>50.378842714608432</v>
      </c>
      <c r="P10">
        <v>51.294691061787638</v>
      </c>
      <c r="Q10">
        <v>1.997561260210035</v>
      </c>
      <c r="R10">
        <v>3.0002411575562702</v>
      </c>
      <c r="S10">
        <v>2.9993339676498567</v>
      </c>
      <c r="T10">
        <v>0</v>
      </c>
      <c r="U10">
        <v>282.79851318209683</v>
      </c>
      <c r="V10">
        <v>3.5330166666666663</v>
      </c>
      <c r="W10">
        <v>11.100875946969698</v>
      </c>
      <c r="X10">
        <v>24.975566543924252</v>
      </c>
      <c r="Y10">
        <v>0</v>
      </c>
      <c r="Z10">
        <v>1.6562831999999998</v>
      </c>
      <c r="AA10">
        <v>0</v>
      </c>
      <c r="AB10">
        <v>3.345368000000001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5.7729599999999994</v>
      </c>
      <c r="AI10">
        <v>0</v>
      </c>
      <c r="AJ10">
        <v>0</v>
      </c>
      <c r="AK10">
        <v>6.6716100000000003</v>
      </c>
      <c r="AL10">
        <v>17.706000000000003</v>
      </c>
      <c r="AM10">
        <v>0</v>
      </c>
      <c r="AN10">
        <v>0</v>
      </c>
      <c r="AO10">
        <v>2.2402800000000007</v>
      </c>
      <c r="AP10">
        <v>3.0907242200604048</v>
      </c>
      <c r="AQ10">
        <v>0</v>
      </c>
      <c r="AR10">
        <v>3.3647999999999998</v>
      </c>
      <c r="AS10">
        <v>3.4170000000000003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542.14068016243152</v>
      </c>
      <c r="DN10">
        <v>18.791405764045784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37.495766382562536</v>
      </c>
      <c r="L11">
        <v>18.002938655565078</v>
      </c>
      <c r="M11">
        <v>0</v>
      </c>
      <c r="N11">
        <v>14.877700865265764</v>
      </c>
      <c r="O11">
        <v>50.378842714608432</v>
      </c>
      <c r="P11">
        <v>51.294691061787638</v>
      </c>
      <c r="Q11">
        <v>1.997561260210035</v>
      </c>
      <c r="R11">
        <v>3.0002411575562702</v>
      </c>
      <c r="S11">
        <v>2.9993339676498567</v>
      </c>
      <c r="T11">
        <v>0</v>
      </c>
      <c r="U11">
        <v>286.73496673973847</v>
      </c>
      <c r="V11">
        <v>0</v>
      </c>
      <c r="W11">
        <v>4.9974949367088604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5.7729599999999994</v>
      </c>
      <c r="AI11">
        <v>0</v>
      </c>
      <c r="AJ11">
        <v>0</v>
      </c>
      <c r="AK11">
        <v>6.6716100000000003</v>
      </c>
      <c r="AL11">
        <v>17.706000000000003</v>
      </c>
      <c r="AM11">
        <v>0</v>
      </c>
      <c r="AN11">
        <v>0</v>
      </c>
      <c r="AO11">
        <v>2.2402800000000007</v>
      </c>
      <c r="AP11">
        <v>3.0907242200604048</v>
      </c>
      <c r="AQ11">
        <v>0</v>
      </c>
      <c r="AR11">
        <v>3.3647999999999998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530.15187034073347</v>
      </c>
      <c r="DN11">
        <v>18.375860564904066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39.999260969976902</v>
      </c>
      <c r="L12">
        <v>18.002938655565078</v>
      </c>
      <c r="M12">
        <v>0</v>
      </c>
      <c r="N12">
        <v>14.877700865265764</v>
      </c>
      <c r="O12">
        <v>50.378842714608432</v>
      </c>
      <c r="P12">
        <v>51.294691061787638</v>
      </c>
      <c r="Q12">
        <v>1.997561260210035</v>
      </c>
      <c r="R12">
        <v>3.0002411575562702</v>
      </c>
      <c r="S12">
        <v>2.9993339676498567</v>
      </c>
      <c r="T12">
        <v>0</v>
      </c>
      <c r="U12">
        <v>290.664195520867</v>
      </c>
      <c r="V12">
        <v>0</v>
      </c>
      <c r="W12">
        <v>4.9974949367088604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5.7729599999999994</v>
      </c>
      <c r="AI12">
        <v>0</v>
      </c>
      <c r="AJ12">
        <v>0</v>
      </c>
      <c r="AK12">
        <v>6.6716100000000003</v>
      </c>
      <c r="AL12">
        <v>17.706000000000003</v>
      </c>
      <c r="AM12">
        <v>0</v>
      </c>
      <c r="AN12">
        <v>0</v>
      </c>
      <c r="AO12">
        <v>2.2402800000000007</v>
      </c>
      <c r="AP12">
        <v>1.9520363495118351</v>
      </c>
      <c r="AQ12">
        <v>0</v>
      </c>
      <c r="AR12">
        <v>9.5335999999999999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541.2307678789133</v>
      </c>
      <c r="DN12">
        <v>18.759798524718533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40.000095360701849</v>
      </c>
      <c r="L13">
        <v>18.002938655565078</v>
      </c>
      <c r="M13">
        <v>0</v>
      </c>
      <c r="N13">
        <v>14.877700865265764</v>
      </c>
      <c r="O13">
        <v>50.378842714608432</v>
      </c>
      <c r="P13">
        <v>51.294691061787638</v>
      </c>
      <c r="Q13">
        <v>1.997561260210035</v>
      </c>
      <c r="R13">
        <v>3.0002411575562702</v>
      </c>
      <c r="S13">
        <v>2.9993339676498567</v>
      </c>
      <c r="T13">
        <v>0</v>
      </c>
      <c r="U13">
        <v>290.664195520867</v>
      </c>
      <c r="V13">
        <v>0</v>
      </c>
      <c r="W13">
        <v>4.9974949367088604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5.7729599999999994</v>
      </c>
      <c r="AI13">
        <v>0</v>
      </c>
      <c r="AJ13">
        <v>0</v>
      </c>
      <c r="AK13">
        <v>6.6716100000000003</v>
      </c>
      <c r="AL13">
        <v>17.706000000000003</v>
      </c>
      <c r="AM13">
        <v>0</v>
      </c>
      <c r="AN13">
        <v>0</v>
      </c>
      <c r="AO13">
        <v>2.2402800000000007</v>
      </c>
      <c r="AP13">
        <v>1.9520363495118351</v>
      </c>
      <c r="AQ13">
        <v>0</v>
      </c>
      <c r="AR13">
        <v>9.5335999999999999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541.23157431754908</v>
      </c>
      <c r="DN13">
        <v>18.759826476807817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</v>
      </c>
      <c r="L14">
        <v>18.002938655565078</v>
      </c>
      <c r="M14">
        <v>0</v>
      </c>
      <c r="N14">
        <v>14.877700865265764</v>
      </c>
      <c r="O14">
        <v>50.378842714608432</v>
      </c>
      <c r="P14">
        <v>51.294691061787638</v>
      </c>
      <c r="Q14">
        <v>1.997561260210035</v>
      </c>
      <c r="R14">
        <v>3.0002411575562702</v>
      </c>
      <c r="S14">
        <v>2.9993339676498567</v>
      </c>
      <c r="T14">
        <v>0</v>
      </c>
      <c r="U14">
        <v>290.664195520867</v>
      </c>
      <c r="V14">
        <v>0</v>
      </c>
      <c r="W14">
        <v>4.9974949367088604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5.7729599999999994</v>
      </c>
      <c r="AI14">
        <v>0</v>
      </c>
      <c r="AJ14">
        <v>0</v>
      </c>
      <c r="AK14">
        <v>6.6716100000000003</v>
      </c>
      <c r="AL14">
        <v>10.180950000000001</v>
      </c>
      <c r="AM14">
        <v>0</v>
      </c>
      <c r="AN14">
        <v>0</v>
      </c>
      <c r="AO14">
        <v>2.2402800000000007</v>
      </c>
      <c r="AP14">
        <v>1.9520363495118351</v>
      </c>
      <c r="AQ14">
        <v>0</v>
      </c>
      <c r="AR14">
        <v>9.5335999999999999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533.9585211994513</v>
      </c>
      <c r="DN14">
        <v>18.507734234203646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39.999372942467467</v>
      </c>
      <c r="L15">
        <v>18.002938655565078</v>
      </c>
      <c r="M15">
        <v>0</v>
      </c>
      <c r="N15">
        <v>14.877700865265764</v>
      </c>
      <c r="O15">
        <v>50.378842714608432</v>
      </c>
      <c r="P15">
        <v>51.294691061787638</v>
      </c>
      <c r="Q15">
        <v>1.997561260210035</v>
      </c>
      <c r="R15">
        <v>3.0002411575562702</v>
      </c>
      <c r="S15">
        <v>2.9993339676498567</v>
      </c>
      <c r="T15">
        <v>0</v>
      </c>
      <c r="U15">
        <v>290.664195520867</v>
      </c>
      <c r="V15">
        <v>0</v>
      </c>
      <c r="W15">
        <v>4.9974949367088604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5.7729599999999994</v>
      </c>
      <c r="AI15">
        <v>0</v>
      </c>
      <c r="AJ15">
        <v>0</v>
      </c>
      <c r="AK15">
        <v>6.6716100000000003</v>
      </c>
      <c r="AL15">
        <v>6.4922000000000013</v>
      </c>
      <c r="AM15">
        <v>0</v>
      </c>
      <c r="AN15">
        <v>0</v>
      </c>
      <c r="AO15">
        <v>2.2402800000000007</v>
      </c>
      <c r="AP15">
        <v>1.9520363495118351</v>
      </c>
      <c r="AQ15">
        <v>0</v>
      </c>
      <c r="AR15">
        <v>3.3647999999999998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524.43059320032546</v>
      </c>
      <c r="DN15">
        <v>18.177485175796967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40.000766430350644</v>
      </c>
      <c r="L16">
        <v>18.002938655565078</v>
      </c>
      <c r="M16">
        <v>0</v>
      </c>
      <c r="N16">
        <v>14.877700865265764</v>
      </c>
      <c r="O16">
        <v>50.378842714608432</v>
      </c>
      <c r="P16">
        <v>51.294691061787638</v>
      </c>
      <c r="Q16">
        <v>1.997561260210035</v>
      </c>
      <c r="R16">
        <v>3.0002411575562702</v>
      </c>
      <c r="S16">
        <v>2.9993339676498567</v>
      </c>
      <c r="T16">
        <v>0</v>
      </c>
      <c r="U16">
        <v>290.664195520867</v>
      </c>
      <c r="V16">
        <v>0</v>
      </c>
      <c r="W16">
        <v>4.9974949367088604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5.7729599999999994</v>
      </c>
      <c r="AI16">
        <v>0</v>
      </c>
      <c r="AJ16">
        <v>0</v>
      </c>
      <c r="AK16">
        <v>6.6716100000000003</v>
      </c>
      <c r="AL16">
        <v>6.4922000000000013</v>
      </c>
      <c r="AM16">
        <v>0</v>
      </c>
      <c r="AN16">
        <v>0</v>
      </c>
      <c r="AO16">
        <v>2.2402800000000007</v>
      </c>
      <c r="AP16">
        <v>1.9520363495118351</v>
      </c>
      <c r="AQ16">
        <v>0</v>
      </c>
      <c r="AR16">
        <v>3.3647999999999998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524.43194000636458</v>
      </c>
      <c r="DN16">
        <v>18.17753185764105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47.874917543391327</v>
      </c>
      <c r="L17">
        <v>18.002938655565078</v>
      </c>
      <c r="M17">
        <v>0</v>
      </c>
      <c r="N17">
        <v>14.877700865265764</v>
      </c>
      <c r="O17">
        <v>50.378842714608432</v>
      </c>
      <c r="P17">
        <v>51.294691061787638</v>
      </c>
      <c r="Q17">
        <v>1.997561260210035</v>
      </c>
      <c r="R17">
        <v>3.0002411575562702</v>
      </c>
      <c r="S17">
        <v>2.9993339676498567</v>
      </c>
      <c r="T17">
        <v>0</v>
      </c>
      <c r="U17">
        <v>290.664195520867</v>
      </c>
      <c r="V17">
        <v>0</v>
      </c>
      <c r="W17">
        <v>4.9974949367088604</v>
      </c>
      <c r="X17">
        <v>24.975566543924252</v>
      </c>
      <c r="Y17">
        <v>0</v>
      </c>
      <c r="Z17">
        <v>1.6562831999999998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5.7729599999999994</v>
      </c>
      <c r="AI17">
        <v>0</v>
      </c>
      <c r="AJ17">
        <v>0</v>
      </c>
      <c r="AK17">
        <v>6.6716100000000003</v>
      </c>
      <c r="AL17">
        <v>6.4922000000000013</v>
      </c>
      <c r="AM17">
        <v>0</v>
      </c>
      <c r="AN17">
        <v>0</v>
      </c>
      <c r="AO17">
        <v>2.2402800000000007</v>
      </c>
      <c r="AP17">
        <v>1.9520363495118351</v>
      </c>
      <c r="AQ17">
        <v>0</v>
      </c>
      <c r="AR17">
        <v>3.3647999999999998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532.04230704005693</v>
      </c>
      <c r="DN17">
        <v>18.441315936989291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40.000682205798746</v>
      </c>
      <c r="L18">
        <v>18.002938655565078</v>
      </c>
      <c r="M18">
        <v>0</v>
      </c>
      <c r="N18">
        <v>14.877700865265764</v>
      </c>
      <c r="O18">
        <v>50.378842714608432</v>
      </c>
      <c r="P18">
        <v>51.294691061787638</v>
      </c>
      <c r="Q18">
        <v>1.997561260210035</v>
      </c>
      <c r="R18">
        <v>3.0002411575562702</v>
      </c>
      <c r="S18">
        <v>2.9993339676498567</v>
      </c>
      <c r="T18">
        <v>0</v>
      </c>
      <c r="U18">
        <v>290.664195520867</v>
      </c>
      <c r="V18">
        <v>0</v>
      </c>
      <c r="W18">
        <v>4.9974949367088604</v>
      </c>
      <c r="X18">
        <v>24.975566543924252</v>
      </c>
      <c r="Y18">
        <v>0</v>
      </c>
      <c r="Z18">
        <v>1.6562831999999998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5.7729599999999994</v>
      </c>
      <c r="AI18">
        <v>0</v>
      </c>
      <c r="AJ18">
        <v>0</v>
      </c>
      <c r="AK18">
        <v>6.6716100000000003</v>
      </c>
      <c r="AL18">
        <v>6.4922000000000013</v>
      </c>
      <c r="AM18">
        <v>0</v>
      </c>
      <c r="AN18">
        <v>0</v>
      </c>
      <c r="AO18">
        <v>2.2402800000000007</v>
      </c>
      <c r="AP18">
        <v>1.9520363495118351</v>
      </c>
      <c r="AQ18">
        <v>0</v>
      </c>
      <c r="AR18">
        <v>3.3647999999999998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524.43185860333517</v>
      </c>
      <c r="DN18">
        <v>18.177529036118564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37.73409208484221</v>
      </c>
      <c r="L19">
        <v>18.002938655565078</v>
      </c>
      <c r="M19">
        <v>0</v>
      </c>
      <c r="N19">
        <v>14.877700865265764</v>
      </c>
      <c r="O19">
        <v>50.378842714608432</v>
      </c>
      <c r="P19">
        <v>51.294691061787638</v>
      </c>
      <c r="Q19">
        <v>1.997561260210035</v>
      </c>
      <c r="R19">
        <v>3.0002411575562702</v>
      </c>
      <c r="S19">
        <v>2.9993339676498567</v>
      </c>
      <c r="T19">
        <v>0</v>
      </c>
      <c r="U19">
        <v>290.664195520867</v>
      </c>
      <c r="V19">
        <v>0</v>
      </c>
      <c r="W19">
        <v>4.9974949367088604</v>
      </c>
      <c r="X19">
        <v>24.975566543924252</v>
      </c>
      <c r="Y19">
        <v>0</v>
      </c>
      <c r="Z19">
        <v>1.6562831999999998</v>
      </c>
      <c r="AA19">
        <v>0</v>
      </c>
      <c r="AB19">
        <v>0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5.7729599999999994</v>
      </c>
      <c r="AI19">
        <v>0</v>
      </c>
      <c r="AJ19">
        <v>0</v>
      </c>
      <c r="AK19">
        <v>6.6716100000000003</v>
      </c>
      <c r="AL19">
        <v>6.4922000000000013</v>
      </c>
      <c r="AM19">
        <v>0</v>
      </c>
      <c r="AN19">
        <v>0</v>
      </c>
      <c r="AO19">
        <v>2.2402800000000007</v>
      </c>
      <c r="AP19">
        <v>1.9520363495118351</v>
      </c>
      <c r="AQ19">
        <v>0</v>
      </c>
      <c r="AR19">
        <v>3.3647999999999998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522.24119925143066</v>
      </c>
      <c r="DN19">
        <v>18.101598267066514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40.000874380647041</v>
      </c>
      <c r="L20">
        <v>18.002938655565078</v>
      </c>
      <c r="M20">
        <v>0</v>
      </c>
      <c r="N20">
        <v>14.877700865265764</v>
      </c>
      <c r="O20">
        <v>50.378842714608432</v>
      </c>
      <c r="P20">
        <v>51.294691061787638</v>
      </c>
      <c r="Q20">
        <v>1.997561260210035</v>
      </c>
      <c r="R20">
        <v>3.0002411575562702</v>
      </c>
      <c r="S20">
        <v>2.9993339676498567</v>
      </c>
      <c r="T20">
        <v>0</v>
      </c>
      <c r="U20">
        <v>290.664195520867</v>
      </c>
      <c r="V20">
        <v>0</v>
      </c>
      <c r="W20">
        <v>4.9974949367088604</v>
      </c>
      <c r="X20">
        <v>24.975566543924252</v>
      </c>
      <c r="Y20">
        <v>0</v>
      </c>
      <c r="Z20">
        <v>1.6562831999999998</v>
      </c>
      <c r="AA20">
        <v>0</v>
      </c>
      <c r="AB20">
        <v>0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5.7729599999999994</v>
      </c>
      <c r="AI20">
        <v>0</v>
      </c>
      <c r="AJ20">
        <v>0</v>
      </c>
      <c r="AK20">
        <v>6.6716100000000003</v>
      </c>
      <c r="AL20">
        <v>6.4922000000000013</v>
      </c>
      <c r="AM20">
        <v>0</v>
      </c>
      <c r="AN20">
        <v>0</v>
      </c>
      <c r="AO20">
        <v>2.2402800000000007</v>
      </c>
      <c r="AP20">
        <v>1.9520363495118351</v>
      </c>
      <c r="AQ20">
        <v>0</v>
      </c>
      <c r="AR20">
        <v>9.5335999999999999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530.39418954032612</v>
      </c>
      <c r="DN20">
        <v>18.384190273975982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39.999179580674564</v>
      </c>
      <c r="L21">
        <v>18.002938655565078</v>
      </c>
      <c r="M21">
        <v>0</v>
      </c>
      <c r="N21">
        <v>14.877700865265764</v>
      </c>
      <c r="O21">
        <v>50.378842714608432</v>
      </c>
      <c r="P21">
        <v>51.294691061787638</v>
      </c>
      <c r="Q21">
        <v>1.997561260210035</v>
      </c>
      <c r="R21">
        <v>3.0002411575562702</v>
      </c>
      <c r="S21">
        <v>2.9993339676498567</v>
      </c>
      <c r="T21">
        <v>0</v>
      </c>
      <c r="U21">
        <v>290.664195520867</v>
      </c>
      <c r="V21">
        <v>0</v>
      </c>
      <c r="W21">
        <v>4.9974949367088604</v>
      </c>
      <c r="X21">
        <v>24.975566543924252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5.7729599999999994</v>
      </c>
      <c r="AI21">
        <v>0</v>
      </c>
      <c r="AJ21">
        <v>0</v>
      </c>
      <c r="AK21">
        <v>6.6716100000000003</v>
      </c>
      <c r="AL21">
        <v>6.4922000000000013</v>
      </c>
      <c r="AM21">
        <v>0</v>
      </c>
      <c r="AN21">
        <v>0</v>
      </c>
      <c r="AO21">
        <v>2.2402800000000007</v>
      </c>
      <c r="AP21">
        <v>1.9520363495118351</v>
      </c>
      <c r="AQ21">
        <v>0</v>
      </c>
      <c r="AR21">
        <v>9.5335999999999999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534.41585650500008</v>
      </c>
      <c r="DN21">
        <v>18.523585607723742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40.000513061695671</v>
      </c>
      <c r="L22">
        <v>18.002938655565078</v>
      </c>
      <c r="M22">
        <v>0</v>
      </c>
      <c r="N22">
        <v>14.877700865265764</v>
      </c>
      <c r="O22">
        <v>50.378842714608432</v>
      </c>
      <c r="P22">
        <v>51.294691061787638</v>
      </c>
      <c r="Q22">
        <v>1.997561260210035</v>
      </c>
      <c r="R22">
        <v>3.0002411575562702</v>
      </c>
      <c r="S22">
        <v>2.9993339676498567</v>
      </c>
      <c r="T22">
        <v>0</v>
      </c>
      <c r="U22">
        <v>290.664195520867</v>
      </c>
      <c r="V22">
        <v>0</v>
      </c>
      <c r="W22">
        <v>4.9974949367088604</v>
      </c>
      <c r="X22">
        <v>24.975566543924252</v>
      </c>
      <c r="Y22">
        <v>0</v>
      </c>
      <c r="Z22">
        <v>0.27940000000000004</v>
      </c>
      <c r="AA22">
        <v>0</v>
      </c>
      <c r="AB22">
        <v>0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5.7729599999999994</v>
      </c>
      <c r="AI22">
        <v>0</v>
      </c>
      <c r="AJ22">
        <v>0</v>
      </c>
      <c r="AK22">
        <v>6.6716100000000003</v>
      </c>
      <c r="AL22">
        <v>6.4922000000000013</v>
      </c>
      <c r="AM22">
        <v>0</v>
      </c>
      <c r="AN22">
        <v>0</v>
      </c>
      <c r="AO22">
        <v>2.2402800000000007</v>
      </c>
      <c r="AP22">
        <v>1.9520363495118351</v>
      </c>
      <c r="AQ22">
        <v>0</v>
      </c>
      <c r="AR22">
        <v>9.5335999999999999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534.41714531440698</v>
      </c>
      <c r="DN22">
        <v>18.523630279337947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38.210658174097659</v>
      </c>
      <c r="L23">
        <v>24.676774342275888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3.5189665133114669</v>
      </c>
      <c r="R23">
        <v>5.7409665160230059</v>
      </c>
      <c r="S23">
        <v>3.6837881954732512</v>
      </c>
      <c r="T23">
        <v>0</v>
      </c>
      <c r="U23">
        <v>290.664195520867</v>
      </c>
      <c r="V23">
        <v>3.7554623512946113</v>
      </c>
      <c r="W23">
        <v>11.100875946969698</v>
      </c>
      <c r="X23">
        <v>24.975566543924252</v>
      </c>
      <c r="Y23">
        <v>0</v>
      </c>
      <c r="Z23">
        <v>0.27940000000000004</v>
      </c>
      <c r="AA23">
        <v>0</v>
      </c>
      <c r="AB23">
        <v>3.345368000000001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5.7729599999999994</v>
      </c>
      <c r="AI23">
        <v>0</v>
      </c>
      <c r="AJ23">
        <v>0</v>
      </c>
      <c r="AK23">
        <v>6.6716100000000003</v>
      </c>
      <c r="AL23">
        <v>6.4922000000000013</v>
      </c>
      <c r="AM23">
        <v>1.340856</v>
      </c>
      <c r="AN23">
        <v>0</v>
      </c>
      <c r="AO23">
        <v>2.2402800000000007</v>
      </c>
      <c r="AP23">
        <v>1.9520363495118351</v>
      </c>
      <c r="AQ23">
        <v>0</v>
      </c>
      <c r="AR23">
        <v>3.3647999999999998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552.01404939678366</v>
      </c>
      <c r="DN23">
        <v>19.133559197021182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71.008907182299097</v>
      </c>
      <c r="L24">
        <v>24.676774342275888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4.5617934782608689</v>
      </c>
      <c r="R24">
        <v>5.7409665160230059</v>
      </c>
      <c r="S24">
        <v>6.0207911407291261</v>
      </c>
      <c r="T24">
        <v>0</v>
      </c>
      <c r="U24">
        <v>290.664195520867</v>
      </c>
      <c r="V24">
        <v>3.7554623512946113</v>
      </c>
      <c r="W24">
        <v>11.100875946969698</v>
      </c>
      <c r="X24">
        <v>24.975566543924252</v>
      </c>
      <c r="Y24">
        <v>0</v>
      </c>
      <c r="Z24">
        <v>0.27940000000000004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10.968624000000002</v>
      </c>
      <c r="AI24">
        <v>0</v>
      </c>
      <c r="AJ24">
        <v>0</v>
      </c>
      <c r="AK24">
        <v>6.6716100000000003</v>
      </c>
      <c r="AL24">
        <v>6.4922000000000013</v>
      </c>
      <c r="AM24">
        <v>1.340856</v>
      </c>
      <c r="AN24">
        <v>0</v>
      </c>
      <c r="AO24">
        <v>2.2402800000000007</v>
      </c>
      <c r="AP24">
        <v>1.9520363495118351</v>
      </c>
      <c r="AQ24">
        <v>0</v>
      </c>
      <c r="AR24">
        <v>3.3647999999999998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591.97558984212776</v>
      </c>
      <c r="DN24">
        <v>20.518673670083796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80.000125031239506</v>
      </c>
      <c r="L25">
        <v>34.681367017462698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5.079003623188405</v>
      </c>
      <c r="R25">
        <v>6.3926437962202129</v>
      </c>
      <c r="S25">
        <v>6.7035612700901606</v>
      </c>
      <c r="T25">
        <v>0</v>
      </c>
      <c r="U25">
        <v>290.664195520867</v>
      </c>
      <c r="V25">
        <v>3.3633424764890276</v>
      </c>
      <c r="W25">
        <v>11.100875946969698</v>
      </c>
      <c r="X25">
        <v>24.975566543924252</v>
      </c>
      <c r="Y25">
        <v>0</v>
      </c>
      <c r="Z25">
        <v>0.27940000000000004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15.6351</v>
      </c>
      <c r="AI25">
        <v>0.80825000000000036</v>
      </c>
      <c r="AJ25">
        <v>0</v>
      </c>
      <c r="AK25">
        <v>6.6716100000000003</v>
      </c>
      <c r="AL25">
        <v>6.4922000000000013</v>
      </c>
      <c r="AM25">
        <v>4.0144416000000005</v>
      </c>
      <c r="AN25">
        <v>0</v>
      </c>
      <c r="AO25">
        <v>2.2402800000000007</v>
      </c>
      <c r="AP25">
        <v>1.9520363495118351</v>
      </c>
      <c r="AQ25">
        <v>0</v>
      </c>
      <c r="AR25">
        <v>3.3647999999999998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623.66735788375865</v>
      </c>
      <c r="DN25">
        <v>21.617196800787365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80.000125031239506</v>
      </c>
      <c r="L26">
        <v>34.681367017462698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5.079003623188405</v>
      </c>
      <c r="R26">
        <v>6.3926437962202129</v>
      </c>
      <c r="S26">
        <v>6.7035612700901606</v>
      </c>
      <c r="T26">
        <v>0</v>
      </c>
      <c r="U26">
        <v>290.664195520867</v>
      </c>
      <c r="V26">
        <v>3.3633424764890276</v>
      </c>
      <c r="W26">
        <v>11.100875946969698</v>
      </c>
      <c r="X26">
        <v>24.975566543924252</v>
      </c>
      <c r="Y26">
        <v>0</v>
      </c>
      <c r="Z26">
        <v>0.27940000000000004</v>
      </c>
      <c r="AA26">
        <v>2.2071813685271575</v>
      </c>
      <c r="AB26">
        <v>3.318280000000001</v>
      </c>
      <c r="AC26">
        <v>0</v>
      </c>
      <c r="AD26">
        <v>4.6299000000000001</v>
      </c>
      <c r="AE26">
        <v>8.3717191999999994</v>
      </c>
      <c r="AF26">
        <v>0</v>
      </c>
      <c r="AG26">
        <v>0</v>
      </c>
      <c r="AH26">
        <v>21.648600000000002</v>
      </c>
      <c r="AI26">
        <v>1.6165000000000007</v>
      </c>
      <c r="AJ26">
        <v>0</v>
      </c>
      <c r="AK26">
        <v>6.6716100000000003</v>
      </c>
      <c r="AL26">
        <v>6.4922000000000013</v>
      </c>
      <c r="AM26">
        <v>4.0144416000000005</v>
      </c>
      <c r="AN26">
        <v>0</v>
      </c>
      <c r="AO26">
        <v>2.2402800000000007</v>
      </c>
      <c r="AP26">
        <v>1.9520363495118351</v>
      </c>
      <c r="AQ26">
        <v>0</v>
      </c>
      <c r="AR26">
        <v>3.3647999999999998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632.49797828136207</v>
      </c>
      <c r="DN26">
        <v>21.923276403184037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80.000125031239506</v>
      </c>
      <c r="L27">
        <v>34.681367017462698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5.079003623188405</v>
      </c>
      <c r="R27">
        <v>6.3926437962202129</v>
      </c>
      <c r="S27">
        <v>6.7035612700901606</v>
      </c>
      <c r="T27">
        <v>0</v>
      </c>
      <c r="U27">
        <v>290.664195520867</v>
      </c>
      <c r="V27">
        <v>3.3633424764890276</v>
      </c>
      <c r="W27">
        <v>11.100875946969698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3.318280000000001</v>
      </c>
      <c r="AC27">
        <v>2.4578399999999991</v>
      </c>
      <c r="AD27">
        <v>6.944849999999998</v>
      </c>
      <c r="AE27">
        <v>12.557578800000002</v>
      </c>
      <c r="AF27">
        <v>0</v>
      </c>
      <c r="AG27">
        <v>0</v>
      </c>
      <c r="AH27">
        <v>26.459399999999999</v>
      </c>
      <c r="AI27">
        <v>8.3049304000000035</v>
      </c>
      <c r="AJ27">
        <v>0</v>
      </c>
      <c r="AK27">
        <v>6.6716100000000003</v>
      </c>
      <c r="AL27">
        <v>6.4922000000000013</v>
      </c>
      <c r="AM27">
        <v>4.0144416000000005</v>
      </c>
      <c r="AN27">
        <v>0</v>
      </c>
      <c r="AO27">
        <v>2.2402800000000007</v>
      </c>
      <c r="AP27">
        <v>1.9520363495118351</v>
      </c>
      <c r="AQ27">
        <v>0</v>
      </c>
      <c r="AR27">
        <v>9.5335999999999999</v>
      </c>
      <c r="AS27">
        <v>3.4170000000000003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658.99551229430881</v>
      </c>
      <c r="DN27">
        <v>22.841826958107955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80.000125031239506</v>
      </c>
      <c r="L28">
        <v>34.681367017462698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5.079003623188405</v>
      </c>
      <c r="R28">
        <v>6.3926437962202129</v>
      </c>
      <c r="S28">
        <v>6.7035612700901606</v>
      </c>
      <c r="T28">
        <v>0</v>
      </c>
      <c r="U28">
        <v>290.664195520867</v>
      </c>
      <c r="V28">
        <v>3.3633424764890276</v>
      </c>
      <c r="W28">
        <v>11.100875946969698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3.318280000000001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8.3049304000000035</v>
      </c>
      <c r="AJ28">
        <v>0</v>
      </c>
      <c r="AK28">
        <v>6.6716100000000003</v>
      </c>
      <c r="AL28">
        <v>6.4922000000000013</v>
      </c>
      <c r="AM28">
        <v>4.0144416000000005</v>
      </c>
      <c r="AN28">
        <v>0</v>
      </c>
      <c r="AO28">
        <v>2.2402800000000007</v>
      </c>
      <c r="AP28">
        <v>1.9520363495118351</v>
      </c>
      <c r="AQ28">
        <v>0</v>
      </c>
      <c r="AR28">
        <v>9.5335999999999999</v>
      </c>
      <c r="AS28">
        <v>3.0752999999999995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682.00657737430492</v>
      </c>
      <c r="DN28">
        <v>23.639500387299016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80.000125031239506</v>
      </c>
      <c r="L29">
        <v>34.681367017462698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5.079003623188405</v>
      </c>
      <c r="R29">
        <v>6.3926437962202129</v>
      </c>
      <c r="S29">
        <v>6.7035612700901606</v>
      </c>
      <c r="T29">
        <v>0</v>
      </c>
      <c r="U29">
        <v>290.664195520867</v>
      </c>
      <c r="V29">
        <v>3.3633424764890276</v>
      </c>
      <c r="W29">
        <v>11.100875946969698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3.318280000000001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8.3049304000000035</v>
      </c>
      <c r="AJ29">
        <v>0</v>
      </c>
      <c r="AK29">
        <v>6.6716100000000003</v>
      </c>
      <c r="AL29">
        <v>6.4922000000000013</v>
      </c>
      <c r="AM29">
        <v>4.0144416000000005</v>
      </c>
      <c r="AN29">
        <v>0</v>
      </c>
      <c r="AO29">
        <v>2.2402800000000007</v>
      </c>
      <c r="AP29">
        <v>1.9520363495118351</v>
      </c>
      <c r="AQ29">
        <v>0</v>
      </c>
      <c r="AR29">
        <v>3.3647999999999998</v>
      </c>
      <c r="AS29">
        <v>3.0752999999999995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676.04443217430492</v>
      </c>
      <c r="DN29">
        <v>23.432845587299013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80.000125031239506</v>
      </c>
      <c r="L30">
        <v>34.681367017462698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5.079003623188405</v>
      </c>
      <c r="R30">
        <v>6.3926437962202129</v>
      </c>
      <c r="S30">
        <v>6.7035612700901606</v>
      </c>
      <c r="T30">
        <v>0</v>
      </c>
      <c r="U30">
        <v>290.664195520867</v>
      </c>
      <c r="V30">
        <v>3.3633424764890276</v>
      </c>
      <c r="W30">
        <v>11.100875946969698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3.318280000000001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8.3049304000000035</v>
      </c>
      <c r="AJ30">
        <v>0</v>
      </c>
      <c r="AK30">
        <v>6.6716100000000003</v>
      </c>
      <c r="AL30">
        <v>6.4922000000000013</v>
      </c>
      <c r="AM30">
        <v>4.0144416000000005</v>
      </c>
      <c r="AN30">
        <v>0</v>
      </c>
      <c r="AO30">
        <v>2.2402800000000007</v>
      </c>
      <c r="AP30">
        <v>1.9520363495118351</v>
      </c>
      <c r="AQ30">
        <v>0</v>
      </c>
      <c r="AR30">
        <v>3.3647999999999998</v>
      </c>
      <c r="AS30">
        <v>3.0752999999999995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676.04443217430492</v>
      </c>
      <c r="DN30">
        <v>23.432845587299013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79.999474075218657</v>
      </c>
      <c r="L31">
        <v>16.999355792451105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1.9334051282051286</v>
      </c>
      <c r="R31">
        <v>6.4014643738977082</v>
      </c>
      <c r="S31">
        <v>2.8972243984331283</v>
      </c>
      <c r="T31">
        <v>0</v>
      </c>
      <c r="U31">
        <v>290.664195520867</v>
      </c>
      <c r="V31">
        <v>3.4754359882005899</v>
      </c>
      <c r="W31">
        <v>11.100875946969698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3.318280000000001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8.3049304000000035</v>
      </c>
      <c r="AJ31">
        <v>0</v>
      </c>
      <c r="AK31">
        <v>6.6716100000000003</v>
      </c>
      <c r="AL31">
        <v>6.4922000000000013</v>
      </c>
      <c r="AM31">
        <v>4.0144416000000005</v>
      </c>
      <c r="AN31">
        <v>0</v>
      </c>
      <c r="AO31">
        <v>2.2402800000000007</v>
      </c>
      <c r="AP31">
        <v>1.9520363495118351</v>
      </c>
      <c r="AQ31">
        <v>0</v>
      </c>
      <c r="AR31">
        <v>3.3647999999999998</v>
      </c>
      <c r="AS31">
        <v>3.0752999999999995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652.35195705760702</v>
      </c>
      <c r="DN31">
        <v>22.611637245713247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79.999474075218657</v>
      </c>
      <c r="L32">
        <v>16.999355792451105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1.9334051282051286</v>
      </c>
      <c r="R32">
        <v>6.4014643738977082</v>
      </c>
      <c r="S32">
        <v>2.8972243984331283</v>
      </c>
      <c r="T32">
        <v>0</v>
      </c>
      <c r="U32">
        <v>290.664195520867</v>
      </c>
      <c r="V32">
        <v>3.4754359882005899</v>
      </c>
      <c r="W32">
        <v>11.100875946969698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3.318280000000001</v>
      </c>
      <c r="AC32">
        <v>2.4578399999999991</v>
      </c>
      <c r="AD32">
        <v>6.944849999999998</v>
      </c>
      <c r="AE32">
        <v>8.3717191999999994</v>
      </c>
      <c r="AF32">
        <v>0</v>
      </c>
      <c r="AG32">
        <v>0</v>
      </c>
      <c r="AH32">
        <v>26.459399999999999</v>
      </c>
      <c r="AI32">
        <v>8.3049304000000035</v>
      </c>
      <c r="AJ32">
        <v>0</v>
      </c>
      <c r="AK32">
        <v>6.6716100000000003</v>
      </c>
      <c r="AL32">
        <v>6.4922000000000013</v>
      </c>
      <c r="AM32">
        <v>4.0144416000000005</v>
      </c>
      <c r="AN32">
        <v>0</v>
      </c>
      <c r="AO32">
        <v>2.2402800000000007</v>
      </c>
      <c r="AP32">
        <v>1.9520363495118351</v>
      </c>
      <c r="AQ32">
        <v>0</v>
      </c>
      <c r="AR32">
        <v>3.3647999999999998</v>
      </c>
      <c r="AS32">
        <v>3.0752999999999995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623.91338204447982</v>
      </c>
      <c r="DN32">
        <v>21.625795258652644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41.71708569538027</v>
      </c>
      <c r="L33">
        <v>16.999355792451105</v>
      </c>
      <c r="M33">
        <v>0</v>
      </c>
      <c r="N33">
        <v>14.877700865265764</v>
      </c>
      <c r="O33">
        <v>50.378842714608432</v>
      </c>
      <c r="P33">
        <v>51.294691061787638</v>
      </c>
      <c r="Q33">
        <v>1.9334051282051286</v>
      </c>
      <c r="R33">
        <v>6.4014643738977082</v>
      </c>
      <c r="S33">
        <v>2.8972243984331283</v>
      </c>
      <c r="T33">
        <v>0</v>
      </c>
      <c r="U33">
        <v>290.664195520867</v>
      </c>
      <c r="V33">
        <v>0</v>
      </c>
      <c r="W33">
        <v>11.102073995895632</v>
      </c>
      <c r="X33">
        <v>24.977692236874848</v>
      </c>
      <c r="Y33">
        <v>0</v>
      </c>
      <c r="Z33">
        <v>1.6562831999999998</v>
      </c>
      <c r="AA33">
        <v>2.2071813685271575</v>
      </c>
      <c r="AB33">
        <v>3.318280000000001</v>
      </c>
      <c r="AC33">
        <v>0</v>
      </c>
      <c r="AD33">
        <v>4.6299000000000001</v>
      </c>
      <c r="AE33">
        <v>8.3717191999999994</v>
      </c>
      <c r="AF33">
        <v>0</v>
      </c>
      <c r="AG33">
        <v>0</v>
      </c>
      <c r="AH33">
        <v>21.648600000000002</v>
      </c>
      <c r="AI33">
        <v>0.9699000000000001</v>
      </c>
      <c r="AJ33">
        <v>0</v>
      </c>
      <c r="AK33">
        <v>6.6716100000000003</v>
      </c>
      <c r="AL33">
        <v>6.4922000000000013</v>
      </c>
      <c r="AM33">
        <v>4.0144416000000005</v>
      </c>
      <c r="AN33">
        <v>0</v>
      </c>
      <c r="AO33">
        <v>2.2402800000000007</v>
      </c>
      <c r="AP33">
        <v>1.9520363495118351</v>
      </c>
      <c r="AQ33">
        <v>0</v>
      </c>
      <c r="AR33">
        <v>9.5335999999999999</v>
      </c>
      <c r="AS33">
        <v>3.0752999999999995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570.25905930685633</v>
      </c>
      <c r="DN33">
        <v>19.766004194849167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38.996567199605579</v>
      </c>
      <c r="L34">
        <v>16.999355792451105</v>
      </c>
      <c r="M34">
        <v>0</v>
      </c>
      <c r="N34">
        <v>14.877700865265764</v>
      </c>
      <c r="O34">
        <v>50.378842714608432</v>
      </c>
      <c r="P34">
        <v>51.294691061787638</v>
      </c>
      <c r="Q34">
        <v>1.9334051282051286</v>
      </c>
      <c r="R34">
        <v>6.4014643738977082</v>
      </c>
      <c r="S34">
        <v>2.8972243984331283</v>
      </c>
      <c r="T34">
        <v>0</v>
      </c>
      <c r="U34">
        <v>290.664195520867</v>
      </c>
      <c r="V34">
        <v>0</v>
      </c>
      <c r="W34">
        <v>11.102073995895632</v>
      </c>
      <c r="X34">
        <v>24.977692236874848</v>
      </c>
      <c r="Y34">
        <v>0</v>
      </c>
      <c r="Z34">
        <v>1.6562831999999998</v>
      </c>
      <c r="AA34">
        <v>0</v>
      </c>
      <c r="AB34">
        <v>6.6704200000000018</v>
      </c>
      <c r="AC34">
        <v>0</v>
      </c>
      <c r="AD34">
        <v>2.3149500000000001</v>
      </c>
      <c r="AE34">
        <v>4.1858595999999997</v>
      </c>
      <c r="AF34">
        <v>0</v>
      </c>
      <c r="AG34">
        <v>0</v>
      </c>
      <c r="AH34">
        <v>15.6351</v>
      </c>
      <c r="AI34">
        <v>0</v>
      </c>
      <c r="AJ34">
        <v>0</v>
      </c>
      <c r="AK34">
        <v>6.6716100000000003</v>
      </c>
      <c r="AL34">
        <v>6.4922000000000013</v>
      </c>
      <c r="AM34">
        <v>4.0144416000000005</v>
      </c>
      <c r="AN34">
        <v>0</v>
      </c>
      <c r="AO34">
        <v>2.2402800000000007</v>
      </c>
      <c r="AP34">
        <v>1.9520363495118351</v>
      </c>
      <c r="AQ34">
        <v>0</v>
      </c>
      <c r="AR34">
        <v>9.5335999999999999</v>
      </c>
      <c r="AS34">
        <v>3.0752999999999995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555.70384208586484</v>
      </c>
      <c r="DN34">
        <v>19.261451951538866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38.996567199605579</v>
      </c>
      <c r="L35">
        <v>16.823261402227494</v>
      </c>
      <c r="M35">
        <v>0</v>
      </c>
      <c r="N35">
        <v>14.877700865265764</v>
      </c>
      <c r="O35">
        <v>50.378842714608432</v>
      </c>
      <c r="P35">
        <v>51.294691061787638</v>
      </c>
      <c r="Q35">
        <v>1.9325000000000001</v>
      </c>
      <c r="R35">
        <v>6.1873439252336446</v>
      </c>
      <c r="S35">
        <v>2.896551724137931</v>
      </c>
      <c r="T35">
        <v>0</v>
      </c>
      <c r="U35">
        <v>290.664195520867</v>
      </c>
      <c r="V35">
        <v>0</v>
      </c>
      <c r="W35">
        <v>11.102073995895632</v>
      </c>
      <c r="X35">
        <v>24.977692236874848</v>
      </c>
      <c r="Y35">
        <v>0</v>
      </c>
      <c r="Z35">
        <v>1.6562831999999998</v>
      </c>
      <c r="AA35">
        <v>0</v>
      </c>
      <c r="AB35">
        <v>10.036104000000003</v>
      </c>
      <c r="AC35">
        <v>0</v>
      </c>
      <c r="AD35">
        <v>2.3149500000000001</v>
      </c>
      <c r="AE35">
        <v>4.1858595999999997</v>
      </c>
      <c r="AF35">
        <v>0</v>
      </c>
      <c r="AG35">
        <v>0</v>
      </c>
      <c r="AH35">
        <v>10.824300000000001</v>
      </c>
      <c r="AI35">
        <v>0</v>
      </c>
      <c r="AJ35">
        <v>0</v>
      </c>
      <c r="AK35">
        <v>6.6716100000000003</v>
      </c>
      <c r="AL35">
        <v>6.4922000000000013</v>
      </c>
      <c r="AM35">
        <v>4.0144416000000005</v>
      </c>
      <c r="AN35">
        <v>0</v>
      </c>
      <c r="AO35">
        <v>2.2402800000000007</v>
      </c>
      <c r="AP35">
        <v>1.4640272621338759</v>
      </c>
      <c r="AQ35">
        <v>0</v>
      </c>
      <c r="AR35">
        <v>3.3647999999999998</v>
      </c>
      <c r="AS35">
        <v>3.0752999999999995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547.49469246841943</v>
      </c>
      <c r="DN35">
        <v>18.976883840218299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38.996567199605579</v>
      </c>
      <c r="L36">
        <v>16.937180406212665</v>
      </c>
      <c r="M36">
        <v>0</v>
      </c>
      <c r="N36">
        <v>14.877700865265764</v>
      </c>
      <c r="O36">
        <v>50.378842714608432</v>
      </c>
      <c r="P36">
        <v>51.294691061787638</v>
      </c>
      <c r="Q36">
        <v>1.9325000000000001</v>
      </c>
      <c r="R36">
        <v>6.1863180592991922</v>
      </c>
      <c r="S36">
        <v>2.9008763388510226</v>
      </c>
      <c r="T36">
        <v>0</v>
      </c>
      <c r="U36">
        <v>290.664195520867</v>
      </c>
      <c r="V36">
        <v>0</v>
      </c>
      <c r="W36">
        <v>11.100875946969698</v>
      </c>
      <c r="X36">
        <v>24.975566543924252</v>
      </c>
      <c r="Y36">
        <v>0</v>
      </c>
      <c r="Z36">
        <v>1.6562831999999998</v>
      </c>
      <c r="AA36">
        <v>0</v>
      </c>
      <c r="AB36">
        <v>10.036104000000003</v>
      </c>
      <c r="AC36">
        <v>0</v>
      </c>
      <c r="AD36">
        <v>2.3149500000000001</v>
      </c>
      <c r="AE36">
        <v>4.1858595999999997</v>
      </c>
      <c r="AF36">
        <v>0</v>
      </c>
      <c r="AG36">
        <v>0</v>
      </c>
      <c r="AH36">
        <v>5.7729599999999994</v>
      </c>
      <c r="AI36">
        <v>0</v>
      </c>
      <c r="AJ36">
        <v>0</v>
      </c>
      <c r="AK36">
        <v>6.6716100000000003</v>
      </c>
      <c r="AL36">
        <v>6.4922000000000013</v>
      </c>
      <c r="AM36">
        <v>2.6817120000000001</v>
      </c>
      <c r="AN36">
        <v>0</v>
      </c>
      <c r="AO36">
        <v>2.2402800000000007</v>
      </c>
      <c r="AP36">
        <v>1.4640272621338759</v>
      </c>
      <c r="AQ36">
        <v>0</v>
      </c>
      <c r="AR36">
        <v>3.3647999999999998</v>
      </c>
      <c r="AS36">
        <v>3.0752999999999995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541.43456786280171</v>
      </c>
      <c r="DN36">
        <v>18.766832856723205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62.524835423116215</v>
      </c>
      <c r="L37">
        <v>16.937180406212665</v>
      </c>
      <c r="M37">
        <v>0</v>
      </c>
      <c r="N37">
        <v>14.877700865265764</v>
      </c>
      <c r="O37">
        <v>50.378842714608432</v>
      </c>
      <c r="P37">
        <v>51.294691061787638</v>
      </c>
      <c r="Q37">
        <v>1.9325000000000001</v>
      </c>
      <c r="R37">
        <v>3.1029201966717093</v>
      </c>
      <c r="S37">
        <v>2.9008763388510226</v>
      </c>
      <c r="T37">
        <v>0</v>
      </c>
      <c r="U37">
        <v>290.664195520867</v>
      </c>
      <c r="V37">
        <v>0</v>
      </c>
      <c r="W37">
        <v>10.729087249283664</v>
      </c>
      <c r="X37">
        <v>24.975566543924252</v>
      </c>
      <c r="Y37">
        <v>0</v>
      </c>
      <c r="Z37">
        <v>1.6562831999999998</v>
      </c>
      <c r="AA37">
        <v>0</v>
      </c>
      <c r="AB37">
        <v>10.036104000000003</v>
      </c>
      <c r="AC37">
        <v>0</v>
      </c>
      <c r="AD37">
        <v>2.3149500000000001</v>
      </c>
      <c r="AE37">
        <v>4.1858595999999997</v>
      </c>
      <c r="AF37">
        <v>0</v>
      </c>
      <c r="AG37">
        <v>0</v>
      </c>
      <c r="AH37">
        <v>5.7729599999999994</v>
      </c>
      <c r="AI37">
        <v>0</v>
      </c>
      <c r="AJ37">
        <v>0</v>
      </c>
      <c r="AK37">
        <v>6.6716100000000003</v>
      </c>
      <c r="AL37">
        <v>6.4922000000000013</v>
      </c>
      <c r="AM37">
        <v>1.340856</v>
      </c>
      <c r="AN37">
        <v>0</v>
      </c>
      <c r="AO37">
        <v>2.2402800000000007</v>
      </c>
      <c r="AP37">
        <v>1.4640272621338759</v>
      </c>
      <c r="AQ37">
        <v>0</v>
      </c>
      <c r="AR37">
        <v>5.6080000000000005</v>
      </c>
      <c r="AS37">
        <v>3.0752999999999995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561.70731690654736</v>
      </c>
      <c r="DN37">
        <v>19.469509476174771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55.189886874327172</v>
      </c>
      <c r="L38">
        <v>16.937180406212665</v>
      </c>
      <c r="M38">
        <v>0</v>
      </c>
      <c r="N38">
        <v>14.877700865265764</v>
      </c>
      <c r="O38">
        <v>50.378842714608432</v>
      </c>
      <c r="P38">
        <v>51.294691061787638</v>
      </c>
      <c r="Q38">
        <v>1.9325000000000001</v>
      </c>
      <c r="R38">
        <v>2.9991235758106924</v>
      </c>
      <c r="S38">
        <v>2.9008763388510226</v>
      </c>
      <c r="T38">
        <v>0</v>
      </c>
      <c r="U38">
        <v>290.664195520867</v>
      </c>
      <c r="V38">
        <v>0</v>
      </c>
      <c r="W38">
        <v>10.729087249283664</v>
      </c>
      <c r="X38">
        <v>24.975566543924252</v>
      </c>
      <c r="Y38">
        <v>0</v>
      </c>
      <c r="Z38">
        <v>1.6562831999999998</v>
      </c>
      <c r="AA38">
        <v>0</v>
      </c>
      <c r="AB38">
        <v>10.036104000000003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5.7729599999999994</v>
      </c>
      <c r="AI38">
        <v>0</v>
      </c>
      <c r="AJ38">
        <v>0</v>
      </c>
      <c r="AK38">
        <v>6.6716100000000003</v>
      </c>
      <c r="AL38">
        <v>6.4922000000000013</v>
      </c>
      <c r="AM38">
        <v>1.340856</v>
      </c>
      <c r="AN38">
        <v>0</v>
      </c>
      <c r="AO38">
        <v>2.2402800000000007</v>
      </c>
      <c r="AP38">
        <v>1.4640272621338759</v>
      </c>
      <c r="AQ38">
        <v>0</v>
      </c>
      <c r="AR38">
        <v>5.6080000000000005</v>
      </c>
      <c r="AS38">
        <v>3.0752999999999995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552.28037031367342</v>
      </c>
      <c r="DN38">
        <v>19.142760899398723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69.270525754419396</v>
      </c>
      <c r="L39">
        <v>16.937180406212665</v>
      </c>
      <c r="M39">
        <v>0</v>
      </c>
      <c r="N39">
        <v>14.877700865265764</v>
      </c>
      <c r="O39">
        <v>50.378842714608432</v>
      </c>
      <c r="P39">
        <v>51.294691061787638</v>
      </c>
      <c r="Q39">
        <v>1.9325000000000001</v>
      </c>
      <c r="R39">
        <v>2.9991235758106924</v>
      </c>
      <c r="S39">
        <v>2.9008763388510226</v>
      </c>
      <c r="T39">
        <v>0</v>
      </c>
      <c r="U39">
        <v>290.664195520867</v>
      </c>
      <c r="V39">
        <v>3.3627768361581922</v>
      </c>
      <c r="W39">
        <v>11.100875946969698</v>
      </c>
      <c r="X39">
        <v>24.975566543924252</v>
      </c>
      <c r="Y39">
        <v>0</v>
      </c>
      <c r="Z39">
        <v>0</v>
      </c>
      <c r="AA39">
        <v>0</v>
      </c>
      <c r="AB39">
        <v>6.6704200000000018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5.7729599999999994</v>
      </c>
      <c r="AI39">
        <v>0</v>
      </c>
      <c r="AJ39">
        <v>0</v>
      </c>
      <c r="AK39">
        <v>6.6716100000000003</v>
      </c>
      <c r="AL39">
        <v>6.4922000000000013</v>
      </c>
      <c r="AM39">
        <v>0</v>
      </c>
      <c r="AN39">
        <v>0</v>
      </c>
      <c r="AO39">
        <v>1.8669000000000004</v>
      </c>
      <c r="AP39">
        <v>1.4640272621338759</v>
      </c>
      <c r="AQ39">
        <v>0</v>
      </c>
      <c r="AR39">
        <v>5.6080000000000005</v>
      </c>
      <c r="AS39">
        <v>3.7587000000000002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563.64873133351432</v>
      </c>
      <c r="DN39">
        <v>19.536801093494283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75.446294625803574</v>
      </c>
      <c r="L40">
        <v>16.937180406212665</v>
      </c>
      <c r="M40">
        <v>0</v>
      </c>
      <c r="N40">
        <v>14.877700865265764</v>
      </c>
      <c r="O40">
        <v>50.378842714608432</v>
      </c>
      <c r="P40">
        <v>51.294691061787638</v>
      </c>
      <c r="Q40">
        <v>1.9325000000000001</v>
      </c>
      <c r="R40">
        <v>2.9991235758106924</v>
      </c>
      <c r="S40">
        <v>2.9008763388510226</v>
      </c>
      <c r="T40">
        <v>0</v>
      </c>
      <c r="U40">
        <v>290.664195520867</v>
      </c>
      <c r="V40">
        <v>3.3627768361581922</v>
      </c>
      <c r="W40">
        <v>11.100875946969698</v>
      </c>
      <c r="X40">
        <v>24.975566543924252</v>
      </c>
      <c r="Y40">
        <v>0</v>
      </c>
      <c r="Z40">
        <v>0</v>
      </c>
      <c r="AA40">
        <v>0</v>
      </c>
      <c r="AB40">
        <v>3.318280000000001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5.7729599999999994</v>
      </c>
      <c r="AI40">
        <v>0</v>
      </c>
      <c r="AJ40">
        <v>0</v>
      </c>
      <c r="AK40">
        <v>6.6716100000000003</v>
      </c>
      <c r="AL40">
        <v>6.4922000000000013</v>
      </c>
      <c r="AM40">
        <v>0</v>
      </c>
      <c r="AN40">
        <v>0</v>
      </c>
      <c r="AO40">
        <v>1.8669000000000004</v>
      </c>
      <c r="AP40">
        <v>1.4640272621338759</v>
      </c>
      <c r="AQ40">
        <v>0</v>
      </c>
      <c r="AR40">
        <v>5.6080000000000005</v>
      </c>
      <c r="AS40">
        <v>3.7587000000000002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566.37776865080491</v>
      </c>
      <c r="DN40">
        <v>19.631392647587866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37.692073342766186</v>
      </c>
      <c r="L41">
        <v>16.937180406212665</v>
      </c>
      <c r="M41">
        <v>0</v>
      </c>
      <c r="N41">
        <v>14.877700865265764</v>
      </c>
      <c r="O41">
        <v>50.378842714608432</v>
      </c>
      <c r="P41">
        <v>51.294691061787638</v>
      </c>
      <c r="Q41">
        <v>1.9325000000000001</v>
      </c>
      <c r="R41">
        <v>2.9991235758106924</v>
      </c>
      <c r="S41">
        <v>2.9008763388510226</v>
      </c>
      <c r="T41">
        <v>0</v>
      </c>
      <c r="U41">
        <v>290.664195520867</v>
      </c>
      <c r="V41">
        <v>3.3627768361581922</v>
      </c>
      <c r="W41">
        <v>11.102073995895632</v>
      </c>
      <c r="X41">
        <v>24.977692236874848</v>
      </c>
      <c r="Y41">
        <v>0</v>
      </c>
      <c r="Z41">
        <v>0</v>
      </c>
      <c r="AA41">
        <v>0</v>
      </c>
      <c r="AB41">
        <v>3.047400000000001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5.7729599999999994</v>
      </c>
      <c r="AI41">
        <v>0</v>
      </c>
      <c r="AJ41">
        <v>0</v>
      </c>
      <c r="AK41">
        <v>6.6716100000000003</v>
      </c>
      <c r="AL41">
        <v>6.4922000000000013</v>
      </c>
      <c r="AM41">
        <v>0</v>
      </c>
      <c r="AN41">
        <v>0</v>
      </c>
      <c r="AO41">
        <v>1.8669000000000004</v>
      </c>
      <c r="AP41">
        <v>1.4640272621338759</v>
      </c>
      <c r="AQ41">
        <v>0</v>
      </c>
      <c r="AR41">
        <v>5.6080000000000005</v>
      </c>
      <c r="AS41">
        <v>3.7587000000000002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529.62972030843002</v>
      </c>
      <c r="DN41">
        <v>18.357663448801922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37.692073342766186</v>
      </c>
      <c r="L42">
        <v>16.937180406212665</v>
      </c>
      <c r="M42">
        <v>0</v>
      </c>
      <c r="N42">
        <v>14.877700865265764</v>
      </c>
      <c r="O42">
        <v>50.378842714608432</v>
      </c>
      <c r="P42">
        <v>51.294691061787638</v>
      </c>
      <c r="Q42">
        <v>1.9325000000000001</v>
      </c>
      <c r="R42">
        <v>2.9991235758106924</v>
      </c>
      <c r="S42">
        <v>2.9008763388510226</v>
      </c>
      <c r="T42">
        <v>0</v>
      </c>
      <c r="U42">
        <v>290.664195520867</v>
      </c>
      <c r="V42">
        <v>3.3627768361581922</v>
      </c>
      <c r="W42">
        <v>11.102073995895632</v>
      </c>
      <c r="X42">
        <v>24.977692236874848</v>
      </c>
      <c r="Y42">
        <v>0</v>
      </c>
      <c r="Z42">
        <v>0</v>
      </c>
      <c r="AA42">
        <v>0</v>
      </c>
      <c r="AB42">
        <v>3.047400000000001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5.7729599999999994</v>
      </c>
      <c r="AI42">
        <v>0</v>
      </c>
      <c r="AJ42">
        <v>0</v>
      </c>
      <c r="AK42">
        <v>6.6716100000000003</v>
      </c>
      <c r="AL42">
        <v>6.4922000000000013</v>
      </c>
      <c r="AM42">
        <v>0</v>
      </c>
      <c r="AN42">
        <v>0</v>
      </c>
      <c r="AO42">
        <v>1.8669000000000004</v>
      </c>
      <c r="AP42">
        <v>1.4640272621338759</v>
      </c>
      <c r="AQ42">
        <v>0</v>
      </c>
      <c r="AR42">
        <v>5.6080000000000005</v>
      </c>
      <c r="AS42">
        <v>3.7587000000000002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529.62972030843002</v>
      </c>
      <c r="DN42">
        <v>18.357663448801922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37.981812488515082</v>
      </c>
      <c r="L43">
        <v>16.937180406212665</v>
      </c>
      <c r="M43">
        <v>0</v>
      </c>
      <c r="N43">
        <v>14.877700865265764</v>
      </c>
      <c r="O43">
        <v>50.378842714608432</v>
      </c>
      <c r="P43">
        <v>51.294691061787638</v>
      </c>
      <c r="Q43">
        <v>1.9325000000000001</v>
      </c>
      <c r="R43">
        <v>2.7094519317160826</v>
      </c>
      <c r="S43">
        <v>2.9008763388510226</v>
      </c>
      <c r="T43">
        <v>0</v>
      </c>
      <c r="U43">
        <v>290.664195520867</v>
      </c>
      <c r="V43">
        <v>3.3627768361581922</v>
      </c>
      <c r="W43">
        <v>11.102073995895632</v>
      </c>
      <c r="X43">
        <v>24.977692236874848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5.7729599999999994</v>
      </c>
      <c r="AI43">
        <v>0</v>
      </c>
      <c r="AJ43">
        <v>0</v>
      </c>
      <c r="AK43">
        <v>6.6716100000000003</v>
      </c>
      <c r="AL43">
        <v>6.4922000000000013</v>
      </c>
      <c r="AM43">
        <v>0</v>
      </c>
      <c r="AN43">
        <v>0</v>
      </c>
      <c r="AO43">
        <v>1.8669000000000004</v>
      </c>
      <c r="AP43">
        <v>1.4640272621338759</v>
      </c>
      <c r="AQ43">
        <v>0</v>
      </c>
      <c r="AR43">
        <v>5.6080000000000005</v>
      </c>
      <c r="AS43">
        <v>3.7587000000000002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529.62978554903736</v>
      </c>
      <c r="DN43">
        <v>18.357665709848746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36.119744853830284</v>
      </c>
      <c r="L44">
        <v>16.937180406212665</v>
      </c>
      <c r="M44">
        <v>0</v>
      </c>
      <c r="N44">
        <v>14.877700865265764</v>
      </c>
      <c r="O44">
        <v>50.378842714608432</v>
      </c>
      <c r="P44">
        <v>51.294691061787638</v>
      </c>
      <c r="Q44">
        <v>1.9325000000000001</v>
      </c>
      <c r="R44">
        <v>2.7094519317160826</v>
      </c>
      <c r="S44">
        <v>2.9008763388510226</v>
      </c>
      <c r="T44">
        <v>0</v>
      </c>
      <c r="U44">
        <v>290.664195520867</v>
      </c>
      <c r="V44">
        <v>3.3627768361581922</v>
      </c>
      <c r="W44">
        <v>11.102073995895632</v>
      </c>
      <c r="X44">
        <v>24.977692236874848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5.7729599999999994</v>
      </c>
      <c r="AI44">
        <v>0</v>
      </c>
      <c r="AJ44">
        <v>0</v>
      </c>
      <c r="AK44">
        <v>6.6716100000000003</v>
      </c>
      <c r="AL44">
        <v>6.4922000000000013</v>
      </c>
      <c r="AM44">
        <v>0</v>
      </c>
      <c r="AN44">
        <v>0</v>
      </c>
      <c r="AO44">
        <v>1.8669000000000004</v>
      </c>
      <c r="AP44">
        <v>1.4640272621338759</v>
      </c>
      <c r="AQ44">
        <v>0</v>
      </c>
      <c r="AR44">
        <v>5.6080000000000005</v>
      </c>
      <c r="AS44">
        <v>3.7587000000000002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527.83009717844322</v>
      </c>
      <c r="DN44">
        <v>18.295286445758151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36.109062307887029</v>
      </c>
      <c r="L45">
        <v>16.823060799215494</v>
      </c>
      <c r="M45">
        <v>0</v>
      </c>
      <c r="N45">
        <v>14.877700865265764</v>
      </c>
      <c r="O45">
        <v>50.378842714608432</v>
      </c>
      <c r="P45">
        <v>51.294691061787638</v>
      </c>
      <c r="Q45">
        <v>1.9325000000000001</v>
      </c>
      <c r="R45">
        <v>2.7094519317160826</v>
      </c>
      <c r="S45">
        <v>4.5491314574557711</v>
      </c>
      <c r="T45">
        <v>0</v>
      </c>
      <c r="U45">
        <v>290.664195520867</v>
      </c>
      <c r="V45">
        <v>0.25851925196850395</v>
      </c>
      <c r="W45">
        <v>11.102073995895632</v>
      </c>
      <c r="X45">
        <v>24.977692236874848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5.7729599999999994</v>
      </c>
      <c r="AI45">
        <v>0</v>
      </c>
      <c r="AJ45">
        <v>0</v>
      </c>
      <c r="AK45">
        <v>6.6716100000000003</v>
      </c>
      <c r="AL45">
        <v>6.4922000000000013</v>
      </c>
      <c r="AM45">
        <v>0</v>
      </c>
      <c r="AN45">
        <v>0</v>
      </c>
      <c r="AO45">
        <v>1.792224</v>
      </c>
      <c r="AP45">
        <v>1.4640272621338759</v>
      </c>
      <c r="AQ45">
        <v>0</v>
      </c>
      <c r="AR45">
        <v>10.0944</v>
      </c>
      <c r="AS45">
        <v>5.4671999999999992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532.21744587625426</v>
      </c>
      <c r="DN45">
        <v>18.447357129421757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35.964193161367724</v>
      </c>
      <c r="L46">
        <v>16.823060799215494</v>
      </c>
      <c r="M46">
        <v>0</v>
      </c>
      <c r="N46">
        <v>14.877700865265764</v>
      </c>
      <c r="O46">
        <v>50.378842714608432</v>
      </c>
      <c r="P46">
        <v>51.294691061787638</v>
      </c>
      <c r="Q46">
        <v>1.9325000000000001</v>
      </c>
      <c r="R46">
        <v>2.7094519317160826</v>
      </c>
      <c r="S46">
        <v>3.6996567299006324</v>
      </c>
      <c r="T46">
        <v>0</v>
      </c>
      <c r="U46">
        <v>290.664195520867</v>
      </c>
      <c r="V46">
        <v>0</v>
      </c>
      <c r="W46">
        <v>11.102073995895632</v>
      </c>
      <c r="X46">
        <v>24.977692236874848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5.7729599999999994</v>
      </c>
      <c r="AI46">
        <v>0</v>
      </c>
      <c r="AJ46">
        <v>0</v>
      </c>
      <c r="AK46">
        <v>6.6716100000000003</v>
      </c>
      <c r="AL46">
        <v>6.4922000000000013</v>
      </c>
      <c r="AM46">
        <v>0</v>
      </c>
      <c r="AN46">
        <v>0</v>
      </c>
      <c r="AO46">
        <v>1.792224</v>
      </c>
      <c r="AP46">
        <v>1.4640272621338759</v>
      </c>
      <c r="AQ46">
        <v>0</v>
      </c>
      <c r="AR46">
        <v>10.0944</v>
      </c>
      <c r="AS46">
        <v>5.4671999999999992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531.00655381715615</v>
      </c>
      <c r="DN46">
        <v>18.405386062476968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36.109716705388585</v>
      </c>
      <c r="L47">
        <v>16.823060799215494</v>
      </c>
      <c r="M47">
        <v>0</v>
      </c>
      <c r="N47">
        <v>14.877700865265764</v>
      </c>
      <c r="O47">
        <v>50.378842714608432</v>
      </c>
      <c r="P47">
        <v>51.294691061787638</v>
      </c>
      <c r="Q47">
        <v>1.9325000000000001</v>
      </c>
      <c r="R47">
        <v>2.7094519317160826</v>
      </c>
      <c r="S47">
        <v>2.9008763388510226</v>
      </c>
      <c r="T47">
        <v>0</v>
      </c>
      <c r="U47">
        <v>292.31222043055936</v>
      </c>
      <c r="V47">
        <v>0</v>
      </c>
      <c r="W47">
        <v>11.102073995895632</v>
      </c>
      <c r="X47">
        <v>24.977692236874848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5.7729599999999994</v>
      </c>
      <c r="AI47">
        <v>0</v>
      </c>
      <c r="AJ47">
        <v>0</v>
      </c>
      <c r="AK47">
        <v>6.6716100000000003</v>
      </c>
      <c r="AL47">
        <v>3.3936500000000005</v>
      </c>
      <c r="AM47">
        <v>0</v>
      </c>
      <c r="AN47">
        <v>0</v>
      </c>
      <c r="AO47">
        <v>1.792224</v>
      </c>
      <c r="AP47">
        <v>1.4640272621338759</v>
      </c>
      <c r="AQ47">
        <v>0</v>
      </c>
      <c r="AR47">
        <v>6.7295999999999996</v>
      </c>
      <c r="AS47">
        <v>5.4671999999999992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522.7758576683641</v>
      </c>
      <c r="DN47">
        <v>18.120100273932739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36.120776894942615</v>
      </c>
      <c r="L48">
        <v>16.823060799215494</v>
      </c>
      <c r="M48">
        <v>0</v>
      </c>
      <c r="N48">
        <v>14.877700865265764</v>
      </c>
      <c r="O48">
        <v>50.378842714608432</v>
      </c>
      <c r="P48">
        <v>51.294691061787638</v>
      </c>
      <c r="Q48">
        <v>1.9325000000000001</v>
      </c>
      <c r="R48">
        <v>2.7094519317160826</v>
      </c>
      <c r="S48">
        <v>2.9008763388510226</v>
      </c>
      <c r="T48">
        <v>0</v>
      </c>
      <c r="U48">
        <v>292.4168043682364</v>
      </c>
      <c r="V48">
        <v>0</v>
      </c>
      <c r="W48">
        <v>11.102073995895632</v>
      </c>
      <c r="X48">
        <v>24.977692236874848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5.7729599999999994</v>
      </c>
      <c r="AI48">
        <v>0</v>
      </c>
      <c r="AJ48">
        <v>0</v>
      </c>
      <c r="AK48">
        <v>6.6716100000000003</v>
      </c>
      <c r="AL48">
        <v>3.3936500000000005</v>
      </c>
      <c r="AM48">
        <v>0</v>
      </c>
      <c r="AN48">
        <v>0</v>
      </c>
      <c r="AO48">
        <v>1.792224</v>
      </c>
      <c r="AP48">
        <v>1.4640272621338759</v>
      </c>
      <c r="AQ48">
        <v>0</v>
      </c>
      <c r="AR48">
        <v>6.7295999999999996</v>
      </c>
      <c r="AS48">
        <v>5.4671999999999992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522.88762757767552</v>
      </c>
      <c r="DN48">
        <v>18.123974491852376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36.108962878883425</v>
      </c>
      <c r="L49">
        <v>16.823060799215494</v>
      </c>
      <c r="M49">
        <v>0</v>
      </c>
      <c r="N49">
        <v>14.877700865265764</v>
      </c>
      <c r="O49">
        <v>50.378842714608432</v>
      </c>
      <c r="P49">
        <v>51.294691061787638</v>
      </c>
      <c r="Q49">
        <v>1.9325000000000001</v>
      </c>
      <c r="R49">
        <v>2.7094519317160826</v>
      </c>
      <c r="S49">
        <v>2.9008763388510226</v>
      </c>
      <c r="T49">
        <v>0</v>
      </c>
      <c r="U49">
        <v>292.4168043682364</v>
      </c>
      <c r="V49">
        <v>0</v>
      </c>
      <c r="W49">
        <v>11.102073995895632</v>
      </c>
      <c r="X49">
        <v>24.977692236874848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5.7729599999999994</v>
      </c>
      <c r="AI49">
        <v>0</v>
      </c>
      <c r="AJ49">
        <v>0</v>
      </c>
      <c r="AK49">
        <v>6.6716100000000003</v>
      </c>
      <c r="AL49">
        <v>3.3936500000000005</v>
      </c>
      <c r="AM49">
        <v>0</v>
      </c>
      <c r="AN49">
        <v>0</v>
      </c>
      <c r="AO49">
        <v>1.792224</v>
      </c>
      <c r="AP49">
        <v>1.4640272621338759</v>
      </c>
      <c r="AQ49">
        <v>0</v>
      </c>
      <c r="AR49">
        <v>6.7295999999999996</v>
      </c>
      <c r="AS49">
        <v>5.4671999999999992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522.87620933115431</v>
      </c>
      <c r="DN49">
        <v>18.123578722314388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36.120017527715696</v>
      </c>
      <c r="L50">
        <v>16.823060799215494</v>
      </c>
      <c r="M50">
        <v>0</v>
      </c>
      <c r="N50">
        <v>14.877700865265764</v>
      </c>
      <c r="O50">
        <v>50.378842714608432</v>
      </c>
      <c r="P50">
        <v>51.294691061787638</v>
      </c>
      <c r="Q50">
        <v>1.9325000000000001</v>
      </c>
      <c r="R50">
        <v>2.7094519317160826</v>
      </c>
      <c r="S50">
        <v>2.9008763388510226</v>
      </c>
      <c r="T50">
        <v>0</v>
      </c>
      <c r="U50">
        <v>292.4168043682364</v>
      </c>
      <c r="V50">
        <v>0</v>
      </c>
      <c r="W50">
        <v>11.102073995895632</v>
      </c>
      <c r="X50">
        <v>24.977692236874848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5.7729599999999994</v>
      </c>
      <c r="AI50">
        <v>0</v>
      </c>
      <c r="AJ50">
        <v>0</v>
      </c>
      <c r="AK50">
        <v>6.6716100000000003</v>
      </c>
      <c r="AL50">
        <v>3.3936500000000005</v>
      </c>
      <c r="AM50">
        <v>0</v>
      </c>
      <c r="AN50">
        <v>0</v>
      </c>
      <c r="AO50">
        <v>1.792224</v>
      </c>
      <c r="AP50">
        <v>1.4640272621338759</v>
      </c>
      <c r="AQ50">
        <v>0</v>
      </c>
      <c r="AR50">
        <v>6.7295999999999996</v>
      </c>
      <c r="AS50">
        <v>5.4671999999999992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522.88689364925062</v>
      </c>
      <c r="DN50">
        <v>18.123949053050271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36.119744853830284</v>
      </c>
      <c r="L51">
        <v>16.823060799215494</v>
      </c>
      <c r="M51">
        <v>0</v>
      </c>
      <c r="N51">
        <v>14.877700865265764</v>
      </c>
      <c r="O51">
        <v>50.378842714608432</v>
      </c>
      <c r="P51">
        <v>51.294691061787638</v>
      </c>
      <c r="Q51">
        <v>1.9325000000000001</v>
      </c>
      <c r="R51">
        <v>2.7094519317160826</v>
      </c>
      <c r="S51">
        <v>2.9008763388510226</v>
      </c>
      <c r="T51">
        <v>0</v>
      </c>
      <c r="U51">
        <v>292.4168043682364</v>
      </c>
      <c r="V51">
        <v>0</v>
      </c>
      <c r="W51">
        <v>11.102073995895632</v>
      </c>
      <c r="X51">
        <v>24.977692236874848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5.7729599999999994</v>
      </c>
      <c r="AI51">
        <v>0</v>
      </c>
      <c r="AJ51">
        <v>0</v>
      </c>
      <c r="AK51">
        <v>6.6716100000000003</v>
      </c>
      <c r="AL51">
        <v>3.3936500000000005</v>
      </c>
      <c r="AM51">
        <v>0</v>
      </c>
      <c r="AN51">
        <v>0</v>
      </c>
      <c r="AO51">
        <v>1.792224</v>
      </c>
      <c r="AP51">
        <v>3.0907242200604048</v>
      </c>
      <c r="AQ51">
        <v>0</v>
      </c>
      <c r="AR51">
        <v>3.3647999999999998</v>
      </c>
      <c r="AS51">
        <v>5.4671999999999992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521.2066583358403</v>
      </c>
      <c r="DN51">
        <v>18.065808650501843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36.109441334424012</v>
      </c>
      <c r="L52">
        <v>16.823060799215494</v>
      </c>
      <c r="M52">
        <v>0</v>
      </c>
      <c r="N52">
        <v>14.877700865265764</v>
      </c>
      <c r="O52">
        <v>50.378842714608432</v>
      </c>
      <c r="P52">
        <v>51.294691061787638</v>
      </c>
      <c r="Q52">
        <v>1.9325000000000001</v>
      </c>
      <c r="R52">
        <v>2.7094519317160826</v>
      </c>
      <c r="S52">
        <v>2.9008763388510226</v>
      </c>
      <c r="T52">
        <v>0</v>
      </c>
      <c r="U52">
        <v>292.4168043682364</v>
      </c>
      <c r="V52">
        <v>0</v>
      </c>
      <c r="W52">
        <v>11.102073995895632</v>
      </c>
      <c r="X52">
        <v>24.977692236874848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5.7729599999999994</v>
      </c>
      <c r="AI52">
        <v>0</v>
      </c>
      <c r="AJ52">
        <v>0</v>
      </c>
      <c r="AK52">
        <v>6.6716100000000003</v>
      </c>
      <c r="AL52">
        <v>3.3936500000000005</v>
      </c>
      <c r="AM52">
        <v>0</v>
      </c>
      <c r="AN52">
        <v>0</v>
      </c>
      <c r="AO52">
        <v>1.792224</v>
      </c>
      <c r="AP52">
        <v>3.0907242200604048</v>
      </c>
      <c r="AQ52">
        <v>0</v>
      </c>
      <c r="AR52">
        <v>5.6080000000000005</v>
      </c>
      <c r="AS52">
        <v>5.4671999999999992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523.36475278432476</v>
      </c>
      <c r="DN52">
        <v>18.140610682611083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36.109441334424012</v>
      </c>
      <c r="L53">
        <v>16.823060799215494</v>
      </c>
      <c r="M53">
        <v>0</v>
      </c>
      <c r="N53">
        <v>14.877700865265764</v>
      </c>
      <c r="O53">
        <v>50.378842714608432</v>
      </c>
      <c r="P53">
        <v>51.294691061787638</v>
      </c>
      <c r="Q53">
        <v>1.9325000000000001</v>
      </c>
      <c r="R53">
        <v>2.7094519317160826</v>
      </c>
      <c r="S53">
        <v>2.9008763388510226</v>
      </c>
      <c r="T53">
        <v>0</v>
      </c>
      <c r="U53">
        <v>292.4168043682364</v>
      </c>
      <c r="V53">
        <v>0</v>
      </c>
      <c r="W53">
        <v>11.102073995895632</v>
      </c>
      <c r="X53">
        <v>24.977692236874848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5.7729599999999994</v>
      </c>
      <c r="AI53">
        <v>0</v>
      </c>
      <c r="AJ53">
        <v>0</v>
      </c>
      <c r="AK53">
        <v>6.6716100000000003</v>
      </c>
      <c r="AL53">
        <v>3.3936500000000005</v>
      </c>
      <c r="AM53">
        <v>0</v>
      </c>
      <c r="AN53">
        <v>0</v>
      </c>
      <c r="AO53">
        <v>1.792224</v>
      </c>
      <c r="AP53">
        <v>3.0907242200604048</v>
      </c>
      <c r="AQ53">
        <v>0</v>
      </c>
      <c r="AR53">
        <v>8.411999999999999</v>
      </c>
      <c r="AS53">
        <v>5.8089000000000004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526.40507188512765</v>
      </c>
      <c r="DN53">
        <v>18.245991581808227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36.109441334424012</v>
      </c>
      <c r="L54">
        <v>16.823060799215494</v>
      </c>
      <c r="M54">
        <v>0</v>
      </c>
      <c r="N54">
        <v>14.877700865265764</v>
      </c>
      <c r="O54">
        <v>50.378842714608432</v>
      </c>
      <c r="P54">
        <v>51.294691061787638</v>
      </c>
      <c r="Q54">
        <v>1.9325000000000001</v>
      </c>
      <c r="R54">
        <v>2.7094519317160826</v>
      </c>
      <c r="S54">
        <v>2.9008763388510226</v>
      </c>
      <c r="T54">
        <v>0</v>
      </c>
      <c r="U54">
        <v>292.4168043682364</v>
      </c>
      <c r="V54">
        <v>0</v>
      </c>
      <c r="W54">
        <v>11.102073995895632</v>
      </c>
      <c r="X54">
        <v>24.977692236874848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5.7729599999999994</v>
      </c>
      <c r="AI54">
        <v>0</v>
      </c>
      <c r="AJ54">
        <v>0</v>
      </c>
      <c r="AK54">
        <v>6.6716100000000003</v>
      </c>
      <c r="AL54">
        <v>3.3936500000000005</v>
      </c>
      <c r="AM54">
        <v>0</v>
      </c>
      <c r="AN54">
        <v>0</v>
      </c>
      <c r="AO54">
        <v>1.792224</v>
      </c>
      <c r="AP54">
        <v>1.4640272621338759</v>
      </c>
      <c r="AQ54">
        <v>0</v>
      </c>
      <c r="AR54">
        <v>8.411999999999999</v>
      </c>
      <c r="AS54">
        <v>5.8089000000000004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524.83296449647435</v>
      </c>
      <c r="DN54">
        <v>18.191402012534887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36.120227756904356</v>
      </c>
      <c r="L55">
        <v>16.823060799215494</v>
      </c>
      <c r="M55">
        <v>0</v>
      </c>
      <c r="N55">
        <v>14.877700865265764</v>
      </c>
      <c r="O55">
        <v>50.378842714608432</v>
      </c>
      <c r="P55">
        <v>51.294691061787638</v>
      </c>
      <c r="Q55">
        <v>1.9325000000000001</v>
      </c>
      <c r="R55">
        <v>2.7094519317160826</v>
      </c>
      <c r="S55">
        <v>2.9008763388510226</v>
      </c>
      <c r="T55">
        <v>0</v>
      </c>
      <c r="U55">
        <v>292.4168043682364</v>
      </c>
      <c r="V55">
        <v>0</v>
      </c>
      <c r="W55">
        <v>11.102073995895632</v>
      </c>
      <c r="X55">
        <v>24.977692236874848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5.7729599999999994</v>
      </c>
      <c r="AI55">
        <v>0</v>
      </c>
      <c r="AJ55">
        <v>0</v>
      </c>
      <c r="AK55">
        <v>6.6716100000000003</v>
      </c>
      <c r="AL55">
        <v>3.3936500000000005</v>
      </c>
      <c r="AM55">
        <v>0</v>
      </c>
      <c r="AN55">
        <v>0</v>
      </c>
      <c r="AO55">
        <v>1.792224</v>
      </c>
      <c r="AP55">
        <v>1.4640272621338759</v>
      </c>
      <c r="AQ55">
        <v>0</v>
      </c>
      <c r="AR55">
        <v>8.411999999999999</v>
      </c>
      <c r="AS55">
        <v>5.8089000000000004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524.84338953656436</v>
      </c>
      <c r="DN55">
        <v>18.191763394925232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36.10934899052328</v>
      </c>
      <c r="L56">
        <v>16.823060799215494</v>
      </c>
      <c r="M56">
        <v>0</v>
      </c>
      <c r="N56">
        <v>14.877700865265764</v>
      </c>
      <c r="O56">
        <v>50.378842714608432</v>
      </c>
      <c r="P56">
        <v>51.294691061787638</v>
      </c>
      <c r="Q56">
        <v>1.9325000000000001</v>
      </c>
      <c r="R56">
        <v>2.7094519317160826</v>
      </c>
      <c r="S56">
        <v>2.9008763388510226</v>
      </c>
      <c r="T56">
        <v>0</v>
      </c>
      <c r="U56">
        <v>292.4168043682364</v>
      </c>
      <c r="V56">
        <v>0</v>
      </c>
      <c r="W56">
        <v>11.102073995895632</v>
      </c>
      <c r="X56">
        <v>24.977692236874848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5.7729599999999994</v>
      </c>
      <c r="AI56">
        <v>0</v>
      </c>
      <c r="AJ56">
        <v>0</v>
      </c>
      <c r="AK56">
        <v>6.6716100000000003</v>
      </c>
      <c r="AL56">
        <v>3.3936500000000005</v>
      </c>
      <c r="AM56">
        <v>0</v>
      </c>
      <c r="AN56">
        <v>0</v>
      </c>
      <c r="AO56">
        <v>1.792224</v>
      </c>
      <c r="AP56">
        <v>1.4640272621338759</v>
      </c>
      <c r="AQ56">
        <v>0</v>
      </c>
      <c r="AR56">
        <v>5.0472000000000001</v>
      </c>
      <c r="AS56">
        <v>5.8089000000000004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521.58079600885696</v>
      </c>
      <c r="DN56">
        <v>18.078678156251478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35.002729235406733</v>
      </c>
      <c r="L57">
        <v>15.995723765052842</v>
      </c>
      <c r="M57">
        <v>0</v>
      </c>
      <c r="N57">
        <v>14.877700865265764</v>
      </c>
      <c r="O57">
        <v>50.378842714608432</v>
      </c>
      <c r="P57">
        <v>51.294691061787638</v>
      </c>
      <c r="Q57">
        <v>1.8709838274932618</v>
      </c>
      <c r="R57">
        <v>2.6170833333333334</v>
      </c>
      <c r="S57">
        <v>2.8003333333333331</v>
      </c>
      <c r="T57">
        <v>0</v>
      </c>
      <c r="U57">
        <v>292.4168043682364</v>
      </c>
      <c r="V57">
        <v>0</v>
      </c>
      <c r="W57">
        <v>4.9983052109181143</v>
      </c>
      <c r="X57">
        <v>15.002375600791632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5.7729599999999994</v>
      </c>
      <c r="AI57">
        <v>0</v>
      </c>
      <c r="AJ57">
        <v>0</v>
      </c>
      <c r="AK57">
        <v>6.6716100000000003</v>
      </c>
      <c r="AL57">
        <v>3.3936500000000005</v>
      </c>
      <c r="AM57">
        <v>0</v>
      </c>
      <c r="AN57">
        <v>0</v>
      </c>
      <c r="AO57">
        <v>1.792224</v>
      </c>
      <c r="AP57">
        <v>1.4640272621338759</v>
      </c>
      <c r="AQ57">
        <v>0</v>
      </c>
      <c r="AR57">
        <v>5.0472000000000001</v>
      </c>
      <c r="AS57">
        <v>3.7587000000000002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501.94376805906109</v>
      </c>
      <c r="DN57">
        <v>17.398036119300187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35.00258665287118</v>
      </c>
      <c r="L58">
        <v>15.995723765052842</v>
      </c>
      <c r="M58">
        <v>0</v>
      </c>
      <c r="N58">
        <v>14.877700865265764</v>
      </c>
      <c r="O58">
        <v>50.378842714608432</v>
      </c>
      <c r="P58">
        <v>51.294691061787638</v>
      </c>
      <c r="Q58">
        <v>1.8709838274932618</v>
      </c>
      <c r="R58">
        <v>2.6170833333333334</v>
      </c>
      <c r="S58">
        <v>2.8003333333333331</v>
      </c>
      <c r="T58">
        <v>0</v>
      </c>
      <c r="U58">
        <v>292.4168043682364</v>
      </c>
      <c r="V58">
        <v>0</v>
      </c>
      <c r="W58">
        <v>4.9983052109181143</v>
      </c>
      <c r="X58">
        <v>15.002375600791632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5.7729599999999994</v>
      </c>
      <c r="AI58">
        <v>0</v>
      </c>
      <c r="AJ58">
        <v>0</v>
      </c>
      <c r="AK58">
        <v>6.6716100000000003</v>
      </c>
      <c r="AL58">
        <v>3.3936500000000005</v>
      </c>
      <c r="AM58">
        <v>0</v>
      </c>
      <c r="AN58">
        <v>0</v>
      </c>
      <c r="AO58">
        <v>1.792224</v>
      </c>
      <c r="AP58">
        <v>1.4640272621338759</v>
      </c>
      <c r="AQ58">
        <v>0</v>
      </c>
      <c r="AR58">
        <v>5.0472000000000001</v>
      </c>
      <c r="AS58">
        <v>3.7587000000000002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501.94363025304045</v>
      </c>
      <c r="DN58">
        <v>17.398031342785252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35.002008404141378</v>
      </c>
      <c r="L59">
        <v>15.995723765052842</v>
      </c>
      <c r="M59">
        <v>0</v>
      </c>
      <c r="N59">
        <v>14.877700865265764</v>
      </c>
      <c r="O59">
        <v>50.378842714608432</v>
      </c>
      <c r="P59">
        <v>51.294691061787638</v>
      </c>
      <c r="Q59">
        <v>1.8709838274932618</v>
      </c>
      <c r="R59">
        <v>2.6170833333333334</v>
      </c>
      <c r="S59">
        <v>2.8003333333333331</v>
      </c>
      <c r="T59">
        <v>0</v>
      </c>
      <c r="U59">
        <v>292.4168043682364</v>
      </c>
      <c r="V59">
        <v>0</v>
      </c>
      <c r="W59">
        <v>4.9983052109181143</v>
      </c>
      <c r="X59">
        <v>15.002375600791632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5.7729599999999994</v>
      </c>
      <c r="AI59">
        <v>0</v>
      </c>
      <c r="AJ59">
        <v>0</v>
      </c>
      <c r="AK59">
        <v>6.6716100000000003</v>
      </c>
      <c r="AL59">
        <v>9.148100000000003</v>
      </c>
      <c r="AM59">
        <v>1.340856</v>
      </c>
      <c r="AN59">
        <v>0</v>
      </c>
      <c r="AO59">
        <v>1.792224</v>
      </c>
      <c r="AP59">
        <v>1.4640272621338759</v>
      </c>
      <c r="AQ59">
        <v>0</v>
      </c>
      <c r="AR59">
        <v>3.9255999999999998</v>
      </c>
      <c r="AS59">
        <v>3.7587000000000002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507.7166580780144</v>
      </c>
      <c r="DN59">
        <v>17.59813126908163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35.002904338355421</v>
      </c>
      <c r="L60">
        <v>15.995723765052842</v>
      </c>
      <c r="M60">
        <v>0</v>
      </c>
      <c r="N60">
        <v>14.877700865265764</v>
      </c>
      <c r="O60">
        <v>50.378842714608432</v>
      </c>
      <c r="P60">
        <v>51.294691061787638</v>
      </c>
      <c r="Q60">
        <v>1.8709838274932618</v>
      </c>
      <c r="R60">
        <v>2.6170833333333334</v>
      </c>
      <c r="S60">
        <v>2.8003333333333331</v>
      </c>
      <c r="T60">
        <v>0</v>
      </c>
      <c r="U60">
        <v>292.4168043682364</v>
      </c>
      <c r="V60">
        <v>0</v>
      </c>
      <c r="W60">
        <v>4.9983052109181143</v>
      </c>
      <c r="X60">
        <v>15.002375600791632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5.7729599999999994</v>
      </c>
      <c r="AI60">
        <v>0</v>
      </c>
      <c r="AJ60">
        <v>0</v>
      </c>
      <c r="AK60">
        <v>6.6716100000000003</v>
      </c>
      <c r="AL60">
        <v>17.706000000000003</v>
      </c>
      <c r="AM60">
        <v>1.340856</v>
      </c>
      <c r="AN60">
        <v>0</v>
      </c>
      <c r="AO60">
        <v>1.792224</v>
      </c>
      <c r="AP60">
        <v>3.0907242200604048</v>
      </c>
      <c r="AQ60">
        <v>0</v>
      </c>
      <c r="AR60">
        <v>3.9255999999999998</v>
      </c>
      <c r="AS60">
        <v>3.7587000000000002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517.56084170085217</v>
      </c>
      <c r="DN60">
        <v>17.93944053838463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35.002008404141378</v>
      </c>
      <c r="L61">
        <v>15.995723765052842</v>
      </c>
      <c r="M61">
        <v>0</v>
      </c>
      <c r="N61">
        <v>14.877700865265764</v>
      </c>
      <c r="O61">
        <v>50.378842714608432</v>
      </c>
      <c r="P61">
        <v>51.294691061787638</v>
      </c>
      <c r="Q61">
        <v>1.8709838274932618</v>
      </c>
      <c r="R61">
        <v>2.6170833333333334</v>
      </c>
      <c r="S61">
        <v>2.8003333333333331</v>
      </c>
      <c r="T61">
        <v>0</v>
      </c>
      <c r="U61">
        <v>292.4168043682364</v>
      </c>
      <c r="V61">
        <v>0</v>
      </c>
      <c r="W61">
        <v>4.9983052109181143</v>
      </c>
      <c r="X61">
        <v>10.003125045509707</v>
      </c>
      <c r="Y61">
        <v>0</v>
      </c>
      <c r="Z61">
        <v>1.6562831999999998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5.7729599999999994</v>
      </c>
      <c r="AI61">
        <v>0</v>
      </c>
      <c r="AJ61">
        <v>0</v>
      </c>
      <c r="AK61">
        <v>6.6716100000000003</v>
      </c>
      <c r="AL61">
        <v>17.706000000000003</v>
      </c>
      <c r="AM61">
        <v>1.340856</v>
      </c>
      <c r="AN61">
        <v>0</v>
      </c>
      <c r="AO61">
        <v>1.5681960000000001</v>
      </c>
      <c r="AP61">
        <v>3.0907242200604048</v>
      </c>
      <c r="AQ61">
        <v>0</v>
      </c>
      <c r="AR61">
        <v>5.6080000000000005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515.73851434624498</v>
      </c>
      <c r="DN61">
        <v>17.87627660349548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35.002008404141378</v>
      </c>
      <c r="L62">
        <v>15.995912397047158</v>
      </c>
      <c r="M62">
        <v>0</v>
      </c>
      <c r="N62">
        <v>14.877700865265764</v>
      </c>
      <c r="O62">
        <v>50.378842714608432</v>
      </c>
      <c r="P62">
        <v>51.294691061787638</v>
      </c>
      <c r="Q62">
        <v>1.6852505513468015</v>
      </c>
      <c r="R62">
        <v>2.6176720820189274</v>
      </c>
      <c r="S62">
        <v>1.60323846908734</v>
      </c>
      <c r="T62">
        <v>0</v>
      </c>
      <c r="U62">
        <v>292.4168043682364</v>
      </c>
      <c r="V62">
        <v>0</v>
      </c>
      <c r="W62">
        <v>4.9974949367088604</v>
      </c>
      <c r="X62">
        <v>10.005047437011296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5.7729599999999994</v>
      </c>
      <c r="AI62">
        <v>0</v>
      </c>
      <c r="AJ62">
        <v>0</v>
      </c>
      <c r="AK62">
        <v>6.6716100000000003</v>
      </c>
      <c r="AL62">
        <v>17.706000000000003</v>
      </c>
      <c r="AM62">
        <v>1.340856</v>
      </c>
      <c r="AN62">
        <v>0</v>
      </c>
      <c r="AO62">
        <v>1.5681960000000001</v>
      </c>
      <c r="AP62">
        <v>1.4640272621338759</v>
      </c>
      <c r="AQ62">
        <v>0</v>
      </c>
      <c r="AR62">
        <v>5.6080000000000005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512.83172970590124</v>
      </c>
      <c r="DN62">
        <v>17.775425643492387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35.002342266882152</v>
      </c>
      <c r="L63">
        <v>15.995912397047158</v>
      </c>
      <c r="M63">
        <v>0</v>
      </c>
      <c r="N63">
        <v>14.877700865265764</v>
      </c>
      <c r="O63">
        <v>50.378842714608432</v>
      </c>
      <c r="P63">
        <v>51.294691061787638</v>
      </c>
      <c r="Q63">
        <v>1.9343659420289856</v>
      </c>
      <c r="R63">
        <v>2.7150066974043834</v>
      </c>
      <c r="S63">
        <v>2.5239924249999999</v>
      </c>
      <c r="T63">
        <v>0</v>
      </c>
      <c r="U63">
        <v>292.4168043682364</v>
      </c>
      <c r="V63">
        <v>0</v>
      </c>
      <c r="W63">
        <v>4.9974949367088604</v>
      </c>
      <c r="X63">
        <v>15.002847775175642</v>
      </c>
      <c r="Y63">
        <v>0</v>
      </c>
      <c r="Z63">
        <v>1.6562831999999998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5.7729599999999994</v>
      </c>
      <c r="AI63">
        <v>0</v>
      </c>
      <c r="AJ63">
        <v>0</v>
      </c>
      <c r="AK63">
        <v>6.6716100000000003</v>
      </c>
      <c r="AL63">
        <v>17.706000000000003</v>
      </c>
      <c r="AM63">
        <v>1.340856</v>
      </c>
      <c r="AN63">
        <v>0</v>
      </c>
      <c r="AO63">
        <v>1.5681960000000001</v>
      </c>
      <c r="AP63">
        <v>1.4640272621338759</v>
      </c>
      <c r="AQ63">
        <v>0</v>
      </c>
      <c r="AR63">
        <v>5.6080000000000005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518.88717898241771</v>
      </c>
      <c r="DN63">
        <v>17.985314529861544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35.002342266882152</v>
      </c>
      <c r="L64">
        <v>15.995912397047158</v>
      </c>
      <c r="M64">
        <v>0</v>
      </c>
      <c r="N64">
        <v>14.877700865265764</v>
      </c>
      <c r="O64">
        <v>50.378842714608432</v>
      </c>
      <c r="P64">
        <v>51.294691061787638</v>
      </c>
      <c r="Q64">
        <v>1.9343659420289856</v>
      </c>
      <c r="R64">
        <v>6.3926437962202129</v>
      </c>
      <c r="S64">
        <v>2.8980912071138998</v>
      </c>
      <c r="T64">
        <v>0</v>
      </c>
      <c r="U64">
        <v>292.4168043682364</v>
      </c>
      <c r="V64">
        <v>3.5319672131147541</v>
      </c>
      <c r="W64">
        <v>11.100875946969698</v>
      </c>
      <c r="X64">
        <v>24.975566543924252</v>
      </c>
      <c r="Y64">
        <v>0</v>
      </c>
      <c r="Z64">
        <v>1.6562831999999998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5.7729599999999994</v>
      </c>
      <c r="AI64">
        <v>0</v>
      </c>
      <c r="AJ64">
        <v>0</v>
      </c>
      <c r="AK64">
        <v>6.6716100000000003</v>
      </c>
      <c r="AL64">
        <v>9.148100000000003</v>
      </c>
      <c r="AM64">
        <v>1.340856</v>
      </c>
      <c r="AN64">
        <v>0</v>
      </c>
      <c r="AO64">
        <v>1.5681960000000001</v>
      </c>
      <c r="AP64">
        <v>1.4640272621338759</v>
      </c>
      <c r="AQ64">
        <v>0</v>
      </c>
      <c r="AR64">
        <v>5.6080000000000005</v>
      </c>
      <c r="AS64">
        <v>3.7587000000000002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533.4831682983596</v>
      </c>
      <c r="DN64">
        <v>18.491228086973429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82.079131022052579</v>
      </c>
      <c r="L65">
        <v>15.995912397047158</v>
      </c>
      <c r="M65">
        <v>0</v>
      </c>
      <c r="N65">
        <v>14.877700865265764</v>
      </c>
      <c r="O65">
        <v>50.378842714608432</v>
      </c>
      <c r="P65">
        <v>51.294691061787638</v>
      </c>
      <c r="Q65">
        <v>1.3734638000735024</v>
      </c>
      <c r="R65">
        <v>4.5310701805474656</v>
      </c>
      <c r="S65">
        <v>2.080950380174599</v>
      </c>
      <c r="T65">
        <v>0</v>
      </c>
      <c r="U65">
        <v>292.4168043682364</v>
      </c>
      <c r="V65">
        <v>3.5319672131147541</v>
      </c>
      <c r="W65">
        <v>11.100875946969698</v>
      </c>
      <c r="X65">
        <v>24.975566543924252</v>
      </c>
      <c r="Y65">
        <v>0</v>
      </c>
      <c r="Z65">
        <v>1.6562831999999998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5.7729599999999994</v>
      </c>
      <c r="AI65">
        <v>0</v>
      </c>
      <c r="AJ65">
        <v>0</v>
      </c>
      <c r="AK65">
        <v>6.6716100000000003</v>
      </c>
      <c r="AL65">
        <v>3.3936500000000005</v>
      </c>
      <c r="AM65">
        <v>1.340856</v>
      </c>
      <c r="AN65">
        <v>0</v>
      </c>
      <c r="AO65">
        <v>1.5681960000000001</v>
      </c>
      <c r="AP65">
        <v>3.0907242200604048</v>
      </c>
      <c r="AQ65">
        <v>0</v>
      </c>
      <c r="AR65">
        <v>5.6080000000000005</v>
      </c>
      <c r="AS65">
        <v>3.7587000000000002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574.99255472216566</v>
      </c>
      <c r="DN65">
        <v>16.691260791696862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82.079131022052579</v>
      </c>
      <c r="L66">
        <v>35.881168741355467</v>
      </c>
      <c r="M66">
        <v>0</v>
      </c>
      <c r="N66">
        <v>14.877700865265764</v>
      </c>
      <c r="O66">
        <v>50.378842714608432</v>
      </c>
      <c r="P66">
        <v>51.294691061787638</v>
      </c>
      <c r="Q66">
        <v>3.3467377216916785</v>
      </c>
      <c r="R66">
        <v>4.5310701805474656</v>
      </c>
      <c r="S66">
        <v>4.8159137369755003</v>
      </c>
      <c r="T66">
        <v>0</v>
      </c>
      <c r="U66">
        <v>292.4168043682364</v>
      </c>
      <c r="V66">
        <v>3.5319672131147541</v>
      </c>
      <c r="W66">
        <v>11.100875946969698</v>
      </c>
      <c r="X66">
        <v>24.975566543924252</v>
      </c>
      <c r="Y66">
        <v>0</v>
      </c>
      <c r="Z66">
        <v>1.6562831999999998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5.7729599999999994</v>
      </c>
      <c r="AI66">
        <v>0</v>
      </c>
      <c r="AJ66">
        <v>0</v>
      </c>
      <c r="AK66">
        <v>6.6716100000000003</v>
      </c>
      <c r="AL66">
        <v>3.3936500000000005</v>
      </c>
      <c r="AM66">
        <v>2.6817120000000001</v>
      </c>
      <c r="AN66">
        <v>0</v>
      </c>
      <c r="AO66">
        <v>1.5681960000000001</v>
      </c>
      <c r="AP66">
        <v>3.0907242200604048</v>
      </c>
      <c r="AQ66">
        <v>0</v>
      </c>
      <c r="AR66">
        <v>5.6080000000000005</v>
      </c>
      <c r="AS66">
        <v>3.7587000000000002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602.22688918671429</v>
      </c>
      <c r="DN66">
        <v>15.391275949875489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81.367877189243572</v>
      </c>
      <c r="L67">
        <v>35.881168741355467</v>
      </c>
      <c r="M67">
        <v>0</v>
      </c>
      <c r="N67">
        <v>14.877700865265764</v>
      </c>
      <c r="O67">
        <v>50.378842714608432</v>
      </c>
      <c r="P67">
        <v>51.294691061787638</v>
      </c>
      <c r="Q67">
        <v>2.0967168803418801</v>
      </c>
      <c r="R67">
        <v>3.8447479614529279</v>
      </c>
      <c r="S67">
        <v>3.7952307323568579</v>
      </c>
      <c r="T67">
        <v>0</v>
      </c>
      <c r="U67">
        <v>292.4168043682364</v>
      </c>
      <c r="V67">
        <v>3.5319672131147541</v>
      </c>
      <c r="W67">
        <v>11.100875946969698</v>
      </c>
      <c r="X67">
        <v>24.975566543924252</v>
      </c>
      <c r="Y67">
        <v>0</v>
      </c>
      <c r="Z67">
        <v>1.6562831999999998</v>
      </c>
      <c r="AA67">
        <v>0</v>
      </c>
      <c r="AB67">
        <v>0</v>
      </c>
      <c r="AC67">
        <v>0</v>
      </c>
      <c r="AD67">
        <v>2.3149500000000001</v>
      </c>
      <c r="AE67">
        <v>4.1858595999999997</v>
      </c>
      <c r="AF67">
        <v>0</v>
      </c>
      <c r="AG67">
        <v>0</v>
      </c>
      <c r="AH67">
        <v>5.7729599999999994</v>
      </c>
      <c r="AI67">
        <v>0</v>
      </c>
      <c r="AJ67">
        <v>0</v>
      </c>
      <c r="AK67">
        <v>6.6716100000000003</v>
      </c>
      <c r="AL67">
        <v>3.3936500000000005</v>
      </c>
      <c r="AM67">
        <v>2.6817120000000001</v>
      </c>
      <c r="AN67">
        <v>0</v>
      </c>
      <c r="AO67">
        <v>1.5681960000000001</v>
      </c>
      <c r="AP67">
        <v>1.4640272621338759</v>
      </c>
      <c r="AQ67">
        <v>0</v>
      </c>
      <c r="AR67">
        <v>5.6080000000000005</v>
      </c>
      <c r="AS67">
        <v>4.7837999999999985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603.88340436931423</v>
      </c>
      <c r="DN67">
        <v>11.779833911477015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81.416774684624869</v>
      </c>
      <c r="L68">
        <v>35.881168741355467</v>
      </c>
      <c r="M68">
        <v>0</v>
      </c>
      <c r="N68">
        <v>14.877700865265764</v>
      </c>
      <c r="O68">
        <v>50.378842714608432</v>
      </c>
      <c r="P68">
        <v>51.294691061787638</v>
      </c>
      <c r="Q68">
        <v>1.831057100205262</v>
      </c>
      <c r="R68">
        <v>3.7978264583841832</v>
      </c>
      <c r="S68">
        <v>3.7577037310481214</v>
      </c>
      <c r="T68">
        <v>0</v>
      </c>
      <c r="U68">
        <v>292.4168043682364</v>
      </c>
      <c r="V68">
        <v>3.5319672131147541</v>
      </c>
      <c r="W68">
        <v>11.100875946969698</v>
      </c>
      <c r="X68">
        <v>24.975566543924252</v>
      </c>
      <c r="Y68">
        <v>0</v>
      </c>
      <c r="Z68">
        <v>1.6562831999999998</v>
      </c>
      <c r="AA68">
        <v>0</v>
      </c>
      <c r="AB68">
        <v>0</v>
      </c>
      <c r="AC68">
        <v>0</v>
      </c>
      <c r="AD68">
        <v>2.3149500000000001</v>
      </c>
      <c r="AE68">
        <v>4.1858595999999997</v>
      </c>
      <c r="AF68">
        <v>0</v>
      </c>
      <c r="AG68">
        <v>0</v>
      </c>
      <c r="AH68">
        <v>5.7729599999999994</v>
      </c>
      <c r="AI68">
        <v>0</v>
      </c>
      <c r="AJ68">
        <v>0</v>
      </c>
      <c r="AK68">
        <v>6.6716100000000003</v>
      </c>
      <c r="AL68">
        <v>3.3936500000000005</v>
      </c>
      <c r="AM68">
        <v>2.6817120000000001</v>
      </c>
      <c r="AN68">
        <v>0</v>
      </c>
      <c r="AO68">
        <v>1.5681960000000001</v>
      </c>
      <c r="AP68">
        <v>1.4640272621338759</v>
      </c>
      <c r="AQ68">
        <v>0</v>
      </c>
      <c r="AR68">
        <v>5.6080000000000005</v>
      </c>
      <c r="AS68">
        <v>4.7837999999999985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603.88416450839418</v>
      </c>
      <c r="DN68">
        <v>11.47786298326419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82.055347292078011</v>
      </c>
      <c r="L69">
        <v>35.881168741355467</v>
      </c>
      <c r="M69">
        <v>0</v>
      </c>
      <c r="N69">
        <v>14.877700865265764</v>
      </c>
      <c r="O69">
        <v>50.378842714608432</v>
      </c>
      <c r="P69">
        <v>51.294691061787638</v>
      </c>
      <c r="Q69">
        <v>1.8300326370757178</v>
      </c>
      <c r="R69">
        <v>6.2513840899959821</v>
      </c>
      <c r="S69">
        <v>4.4604354929577461</v>
      </c>
      <c r="T69">
        <v>0</v>
      </c>
      <c r="U69">
        <v>292.4168043682364</v>
      </c>
      <c r="V69">
        <v>3.5319672131147541</v>
      </c>
      <c r="W69">
        <v>11.100875946969698</v>
      </c>
      <c r="X69">
        <v>24.975566543924252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4.1858595999999997</v>
      </c>
      <c r="AF69">
        <v>0</v>
      </c>
      <c r="AG69">
        <v>0</v>
      </c>
      <c r="AH69">
        <v>5.7729599999999994</v>
      </c>
      <c r="AI69">
        <v>0</v>
      </c>
      <c r="AJ69">
        <v>0</v>
      </c>
      <c r="AK69">
        <v>6.6716100000000003</v>
      </c>
      <c r="AL69">
        <v>3.3936500000000005</v>
      </c>
      <c r="AM69">
        <v>2.6817120000000001</v>
      </c>
      <c r="AN69">
        <v>0</v>
      </c>
      <c r="AO69">
        <v>1.5681960000000001</v>
      </c>
      <c r="AP69">
        <v>1.4640272621338759</v>
      </c>
      <c r="AQ69">
        <v>0</v>
      </c>
      <c r="AR69">
        <v>5.6080000000000005</v>
      </c>
      <c r="AS69">
        <v>4.7837999999999985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605.22893699285589</v>
      </c>
      <c r="DN69">
        <v>15.318044836647688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82.057832236425298</v>
      </c>
      <c r="L70">
        <v>35.881168741355467</v>
      </c>
      <c r="M70">
        <v>0</v>
      </c>
      <c r="N70">
        <v>14.877700865265764</v>
      </c>
      <c r="O70">
        <v>50.378842714608432</v>
      </c>
      <c r="P70">
        <v>51.294691061787638</v>
      </c>
      <c r="Q70">
        <v>4.9014315930092058</v>
      </c>
      <c r="R70">
        <v>6.2513840899959821</v>
      </c>
      <c r="S70">
        <v>6.542199571537874</v>
      </c>
      <c r="T70">
        <v>0</v>
      </c>
      <c r="U70">
        <v>292.4168043682364</v>
      </c>
      <c r="V70">
        <v>3.5319672131147541</v>
      </c>
      <c r="W70">
        <v>11.100875946969698</v>
      </c>
      <c r="X70">
        <v>24.975566543924252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4.1858595999999997</v>
      </c>
      <c r="AF70">
        <v>0</v>
      </c>
      <c r="AG70">
        <v>0</v>
      </c>
      <c r="AH70">
        <v>5.7729599999999994</v>
      </c>
      <c r="AI70">
        <v>0</v>
      </c>
      <c r="AJ70">
        <v>0</v>
      </c>
      <c r="AK70">
        <v>6.6716100000000003</v>
      </c>
      <c r="AL70">
        <v>3.3936500000000005</v>
      </c>
      <c r="AM70">
        <v>4.0144416000000005</v>
      </c>
      <c r="AN70">
        <v>0</v>
      </c>
      <c r="AO70">
        <v>1.5681960000000001</v>
      </c>
      <c r="AP70">
        <v>1.4640272621338759</v>
      </c>
      <c r="AQ70">
        <v>0</v>
      </c>
      <c r="AR70">
        <v>5.6080000000000005</v>
      </c>
      <c r="AS70">
        <v>4.7837999999999985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609.09114681604171</v>
      </c>
      <c r="DN70">
        <v>20.608882462690154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82.055347292078011</v>
      </c>
      <c r="L71">
        <v>35.461223199590229</v>
      </c>
      <c r="M71">
        <v>0</v>
      </c>
      <c r="N71">
        <v>14.877700865265764</v>
      </c>
      <c r="O71">
        <v>50.378842714608432</v>
      </c>
      <c r="P71">
        <v>51.294691061787638</v>
      </c>
      <c r="Q71">
        <v>4.9014315930092058</v>
      </c>
      <c r="R71">
        <v>6.2513840899959821</v>
      </c>
      <c r="S71">
        <v>6.542199571537874</v>
      </c>
      <c r="T71">
        <v>0</v>
      </c>
      <c r="U71">
        <v>292.4168043682364</v>
      </c>
      <c r="V71">
        <v>1.4405986403192772</v>
      </c>
      <c r="W71">
        <v>11.100875946969698</v>
      </c>
      <c r="X71">
        <v>24.975566543924252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2.3149500000000001</v>
      </c>
      <c r="AE71">
        <v>4.1858595999999997</v>
      </c>
      <c r="AF71">
        <v>0</v>
      </c>
      <c r="AG71">
        <v>0</v>
      </c>
      <c r="AH71">
        <v>5.7729599999999994</v>
      </c>
      <c r="AI71">
        <v>0</v>
      </c>
      <c r="AJ71">
        <v>0</v>
      </c>
      <c r="AK71">
        <v>6.6716100000000003</v>
      </c>
      <c r="AL71">
        <v>3.3936500000000005</v>
      </c>
      <c r="AM71">
        <v>4.0144416000000005</v>
      </c>
      <c r="AN71">
        <v>0</v>
      </c>
      <c r="AO71">
        <v>1.5681960000000001</v>
      </c>
      <c r="AP71">
        <v>1.4640272621338759</v>
      </c>
      <c r="AQ71">
        <v>0</v>
      </c>
      <c r="AR71">
        <v>5.6080000000000005</v>
      </c>
      <c r="AS71">
        <v>4.7837999999999985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609.80001610387262</v>
      </c>
      <c r="DN71">
        <v>18.10455132498096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82.057832236425298</v>
      </c>
      <c r="L72">
        <v>35.461223199590229</v>
      </c>
      <c r="M72">
        <v>0</v>
      </c>
      <c r="N72">
        <v>14.877700865265764</v>
      </c>
      <c r="O72">
        <v>50.378842714608432</v>
      </c>
      <c r="P72">
        <v>51.294691061787638</v>
      </c>
      <c r="Q72">
        <v>4.9014315930092058</v>
      </c>
      <c r="R72">
        <v>6.2513840899959821</v>
      </c>
      <c r="S72">
        <v>6.542199571537874</v>
      </c>
      <c r="T72">
        <v>0</v>
      </c>
      <c r="U72">
        <v>292.4168043682364</v>
      </c>
      <c r="V72">
        <v>1.0307327509343422</v>
      </c>
      <c r="W72">
        <v>11.100875946969698</v>
      </c>
      <c r="X72">
        <v>24.975566543924252</v>
      </c>
      <c r="Y72">
        <v>0</v>
      </c>
      <c r="Z72">
        <v>0</v>
      </c>
      <c r="AA72">
        <v>7.1368206287067215</v>
      </c>
      <c r="AB72">
        <v>3.047400000000001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10.824300000000001</v>
      </c>
      <c r="AI72">
        <v>0</v>
      </c>
      <c r="AJ72">
        <v>0</v>
      </c>
      <c r="AK72">
        <v>6.6716100000000003</v>
      </c>
      <c r="AL72">
        <v>3.3936500000000005</v>
      </c>
      <c r="AM72">
        <v>4.0144416000000005</v>
      </c>
      <c r="AN72">
        <v>0</v>
      </c>
      <c r="AO72">
        <v>1.5681960000000001</v>
      </c>
      <c r="AP72">
        <v>1.4640272621338759</v>
      </c>
      <c r="AQ72">
        <v>0</v>
      </c>
      <c r="AR72">
        <v>5.6080000000000005</v>
      </c>
      <c r="AS72">
        <v>4.7837999999999985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618.30806700810251</v>
      </c>
      <c r="DN72">
        <v>17.994273025023084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82.078519954120111</v>
      </c>
      <c r="L73">
        <v>35.461223199590229</v>
      </c>
      <c r="M73">
        <v>0</v>
      </c>
      <c r="N73">
        <v>14.877700865265764</v>
      </c>
      <c r="O73">
        <v>50.378842714608432</v>
      </c>
      <c r="P73">
        <v>51.294691061787638</v>
      </c>
      <c r="Q73">
        <v>5.0711081779028859</v>
      </c>
      <c r="R73">
        <v>6.3930012053033343</v>
      </c>
      <c r="S73">
        <v>6.7037353634276977</v>
      </c>
      <c r="T73">
        <v>0</v>
      </c>
      <c r="U73">
        <v>292.4168043682364</v>
      </c>
      <c r="V73">
        <v>1.0307327509343422</v>
      </c>
      <c r="W73">
        <v>11.100875946969698</v>
      </c>
      <c r="X73">
        <v>24.975566543924252</v>
      </c>
      <c r="Y73">
        <v>0</v>
      </c>
      <c r="Z73">
        <v>0</v>
      </c>
      <c r="AA73">
        <v>7.1368206287067215</v>
      </c>
      <c r="AB73">
        <v>3.047400000000001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15.6351</v>
      </c>
      <c r="AI73">
        <v>0.80825000000000036</v>
      </c>
      <c r="AJ73">
        <v>0</v>
      </c>
      <c r="AK73">
        <v>6.6716100000000003</v>
      </c>
      <c r="AL73">
        <v>3.3936500000000005</v>
      </c>
      <c r="AM73">
        <v>4.0144416000000005</v>
      </c>
      <c r="AN73">
        <v>0</v>
      </c>
      <c r="AO73">
        <v>1.5681960000000001</v>
      </c>
      <c r="AP73">
        <v>3.0907242200604048</v>
      </c>
      <c r="AQ73">
        <v>0</v>
      </c>
      <c r="AR73">
        <v>5.3276000000000003</v>
      </c>
      <c r="AS73">
        <v>4.7837999999999985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625.53363328291891</v>
      </c>
      <c r="DN73">
        <v>18.227570917919053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82.081005675499696</v>
      </c>
      <c r="L74">
        <v>35.461223199590229</v>
      </c>
      <c r="M74">
        <v>0</v>
      </c>
      <c r="N74">
        <v>14.877700865265764</v>
      </c>
      <c r="O74">
        <v>50.378842714608432</v>
      </c>
      <c r="P74">
        <v>51.294691061787638</v>
      </c>
      <c r="Q74">
        <v>4.9766568627450987</v>
      </c>
      <c r="R74">
        <v>6.3930012053033343</v>
      </c>
      <c r="S74">
        <v>6.7037353634276977</v>
      </c>
      <c r="T74">
        <v>0</v>
      </c>
      <c r="U74">
        <v>292.4168043682364</v>
      </c>
      <c r="V74">
        <v>1.62167270300912</v>
      </c>
      <c r="W74">
        <v>11.100875946969698</v>
      </c>
      <c r="X74">
        <v>24.975566543924252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4.6299000000000001</v>
      </c>
      <c r="AE74">
        <v>8.3717191999999994</v>
      </c>
      <c r="AF74">
        <v>0</v>
      </c>
      <c r="AG74">
        <v>0</v>
      </c>
      <c r="AH74">
        <v>21.648600000000002</v>
      </c>
      <c r="AI74">
        <v>4.1524652000000017</v>
      </c>
      <c r="AJ74">
        <v>0</v>
      </c>
      <c r="AK74">
        <v>6.6716100000000003</v>
      </c>
      <c r="AL74">
        <v>3.3936500000000005</v>
      </c>
      <c r="AM74">
        <v>4.0144416000000005</v>
      </c>
      <c r="AN74">
        <v>0</v>
      </c>
      <c r="AO74">
        <v>1.5681960000000001</v>
      </c>
      <c r="AP74">
        <v>3.0907242200604048</v>
      </c>
      <c r="AQ74">
        <v>0</v>
      </c>
      <c r="AR74">
        <v>5.3276000000000003</v>
      </c>
      <c r="AS74">
        <v>4.7837999999999985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644.3074278610552</v>
      </c>
      <c r="DN74">
        <v>19.379685812432818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82.078519954120111</v>
      </c>
      <c r="L75">
        <v>35.461223199590229</v>
      </c>
      <c r="M75">
        <v>0</v>
      </c>
      <c r="N75">
        <v>14.877700865265764</v>
      </c>
      <c r="O75">
        <v>50.378842714608432</v>
      </c>
      <c r="P75">
        <v>51.294691061787638</v>
      </c>
      <c r="Q75">
        <v>4.9766568627450987</v>
      </c>
      <c r="R75">
        <v>6.3930012053033343</v>
      </c>
      <c r="S75">
        <v>6.7037353634276977</v>
      </c>
      <c r="T75">
        <v>0</v>
      </c>
      <c r="U75">
        <v>292.4168043682364</v>
      </c>
      <c r="V75">
        <v>3.5319672131147541</v>
      </c>
      <c r="W75">
        <v>11.100875946969698</v>
      </c>
      <c r="X75">
        <v>24.975566543924252</v>
      </c>
      <c r="Y75">
        <v>0</v>
      </c>
      <c r="Z75">
        <v>0</v>
      </c>
      <c r="AA75">
        <v>10.705230943060082</v>
      </c>
      <c r="AB75">
        <v>6.6704200000000018</v>
      </c>
      <c r="AC75">
        <v>2.4578399999999991</v>
      </c>
      <c r="AD75">
        <v>6.944849999999998</v>
      </c>
      <c r="AE75">
        <v>12.557578800000002</v>
      </c>
      <c r="AF75">
        <v>0</v>
      </c>
      <c r="AG75">
        <v>0</v>
      </c>
      <c r="AH75">
        <v>26.459399999999999</v>
      </c>
      <c r="AI75">
        <v>8.3049304000000035</v>
      </c>
      <c r="AJ75">
        <v>0</v>
      </c>
      <c r="AK75">
        <v>6.6716100000000003</v>
      </c>
      <c r="AL75">
        <v>3.3936500000000005</v>
      </c>
      <c r="AM75">
        <v>4.0144416000000005</v>
      </c>
      <c r="AN75">
        <v>0</v>
      </c>
      <c r="AO75">
        <v>1.5681960000000001</v>
      </c>
      <c r="AP75">
        <v>1.9520363495118351</v>
      </c>
      <c r="AQ75">
        <v>0</v>
      </c>
      <c r="AR75">
        <v>5.3276000000000003</v>
      </c>
      <c r="AS75">
        <v>4.7837999999999985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664.03015486988807</v>
      </c>
      <c r="DN75">
        <v>21.971014521777157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82.081005675499696</v>
      </c>
      <c r="L76">
        <v>35.461223199590229</v>
      </c>
      <c r="M76">
        <v>0</v>
      </c>
      <c r="N76">
        <v>14.877700865265764</v>
      </c>
      <c r="O76">
        <v>50.378842714608432</v>
      </c>
      <c r="P76">
        <v>51.294691061787638</v>
      </c>
      <c r="Q76">
        <v>4.9766568627450987</v>
      </c>
      <c r="R76">
        <v>6.3091620986687547</v>
      </c>
      <c r="S76">
        <v>6.7037353634276977</v>
      </c>
      <c r="T76">
        <v>0</v>
      </c>
      <c r="U76">
        <v>292.4168043682364</v>
      </c>
      <c r="V76">
        <v>3.5319672131147541</v>
      </c>
      <c r="W76">
        <v>11.100875946969698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7.3809581492068483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1.5681960000000001</v>
      </c>
      <c r="AP76">
        <v>1.9520363495118351</v>
      </c>
      <c r="AQ76">
        <v>0</v>
      </c>
      <c r="AR76">
        <v>5.3276000000000003</v>
      </c>
      <c r="AS76">
        <v>4.7837999999999985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688.06134230562077</v>
      </c>
      <c r="DN76">
        <v>22.641175449996332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82.078519954120111</v>
      </c>
      <c r="L77">
        <v>35.461223199590229</v>
      </c>
      <c r="M77">
        <v>0</v>
      </c>
      <c r="N77">
        <v>14.877700865265764</v>
      </c>
      <c r="O77">
        <v>50.378842714608432</v>
      </c>
      <c r="P77">
        <v>51.294691061787638</v>
      </c>
      <c r="Q77">
        <v>5.0746225490196073</v>
      </c>
      <c r="R77">
        <v>6.397400623538581</v>
      </c>
      <c r="S77">
        <v>6.7037353634276977</v>
      </c>
      <c r="T77">
        <v>0</v>
      </c>
      <c r="U77">
        <v>292.4168043682364</v>
      </c>
      <c r="V77">
        <v>3.5319672131147541</v>
      </c>
      <c r="W77">
        <v>11.100875946969698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7.3809581492068483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1.5681960000000001</v>
      </c>
      <c r="AP77">
        <v>1.9520363495118351</v>
      </c>
      <c r="AQ77">
        <v>0</v>
      </c>
      <c r="AR77">
        <v>5.3276000000000003</v>
      </c>
      <c r="AS77">
        <v>4.7837999999999985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688.2832752037433</v>
      </c>
      <c r="DN77">
        <v>22.602961041638515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82.081005675499696</v>
      </c>
      <c r="L78">
        <v>35.461223199590229</v>
      </c>
      <c r="M78">
        <v>0</v>
      </c>
      <c r="N78">
        <v>14.877700865265764</v>
      </c>
      <c r="O78">
        <v>50.378842714608432</v>
      </c>
      <c r="P78">
        <v>51.294691061787638</v>
      </c>
      <c r="Q78">
        <v>5.0746225490196073</v>
      </c>
      <c r="R78">
        <v>6.397400623538581</v>
      </c>
      <c r="S78">
        <v>6.7037353634276977</v>
      </c>
      <c r="T78">
        <v>0</v>
      </c>
      <c r="U78">
        <v>292.4168043682364</v>
      </c>
      <c r="V78">
        <v>3.5319672131147541</v>
      </c>
      <c r="W78">
        <v>11.100875946969698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7.3809581492068483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1.5681960000000001</v>
      </c>
      <c r="AP78">
        <v>1.9520363495118351</v>
      </c>
      <c r="AQ78">
        <v>0</v>
      </c>
      <c r="AR78">
        <v>5.3276000000000003</v>
      </c>
      <c r="AS78">
        <v>4.7837999999999985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688.28194254507571</v>
      </c>
      <c r="DN78">
        <v>22.606779421685665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82.079131022052579</v>
      </c>
      <c r="L79">
        <v>35.881168741355467</v>
      </c>
      <c r="M79">
        <v>0</v>
      </c>
      <c r="N79">
        <v>14.877700865265764</v>
      </c>
      <c r="O79">
        <v>50.378842714608432</v>
      </c>
      <c r="P79">
        <v>51.294691061787638</v>
      </c>
      <c r="Q79">
        <v>5.079003623188405</v>
      </c>
      <c r="R79">
        <v>6.3926437962202129</v>
      </c>
      <c r="S79">
        <v>6.7035612700901606</v>
      </c>
      <c r="T79">
        <v>0</v>
      </c>
      <c r="U79">
        <v>292.4168043682364</v>
      </c>
      <c r="V79">
        <v>3.5319672131147541</v>
      </c>
      <c r="W79">
        <v>11.100875946969698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7.3809581492068483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4.1524652000000017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1.5681960000000001</v>
      </c>
      <c r="AP79">
        <v>1.9520363495118351</v>
      </c>
      <c r="AQ79">
        <v>0</v>
      </c>
      <c r="AR79">
        <v>5.3276000000000003</v>
      </c>
      <c r="AS79">
        <v>4.1003999999999996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682.80326345438982</v>
      </c>
      <c r="DN79">
        <v>23.667114354202742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82.079131022052579</v>
      </c>
      <c r="L80">
        <v>35.881168741355467</v>
      </c>
      <c r="M80">
        <v>0</v>
      </c>
      <c r="N80">
        <v>14.877700865265764</v>
      </c>
      <c r="O80">
        <v>50.378842714608432</v>
      </c>
      <c r="P80">
        <v>51.294691061787638</v>
      </c>
      <c r="Q80">
        <v>5.079003623188405</v>
      </c>
      <c r="R80">
        <v>6.3926437962202129</v>
      </c>
      <c r="S80">
        <v>6.7035612700901606</v>
      </c>
      <c r="T80">
        <v>0</v>
      </c>
      <c r="U80">
        <v>292.4168043682364</v>
      </c>
      <c r="V80">
        <v>3.5319672131147541</v>
      </c>
      <c r="W80">
        <v>11.100875946969698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7.3809581492068483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6.6716100000000003</v>
      </c>
      <c r="AL80">
        <v>10.180950000000001</v>
      </c>
      <c r="AM80">
        <v>4.0144416000000005</v>
      </c>
      <c r="AN80">
        <v>0</v>
      </c>
      <c r="AO80">
        <v>1.5681960000000001</v>
      </c>
      <c r="AP80">
        <v>1.9520363495118351</v>
      </c>
      <c r="AQ80">
        <v>0</v>
      </c>
      <c r="AR80">
        <v>5.3276000000000003</v>
      </c>
      <c r="AS80">
        <v>4.1003999999999996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685.34983108491667</v>
      </c>
      <c r="DN80">
        <v>23.755381523675965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82.079131022052579</v>
      </c>
      <c r="L81">
        <v>35.881168741355467</v>
      </c>
      <c r="M81">
        <v>0</v>
      </c>
      <c r="N81">
        <v>14.877700865265764</v>
      </c>
      <c r="O81">
        <v>50.378842714608432</v>
      </c>
      <c r="P81">
        <v>51.294691061787638</v>
      </c>
      <c r="Q81">
        <v>5.079003623188405</v>
      </c>
      <c r="R81">
        <v>6.3926437962202129</v>
      </c>
      <c r="S81">
        <v>6.7035612700901606</v>
      </c>
      <c r="T81">
        <v>0</v>
      </c>
      <c r="U81">
        <v>292.4168043682364</v>
      </c>
      <c r="V81">
        <v>3.5319672131147541</v>
      </c>
      <c r="W81">
        <v>11.100875946969698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7.3809581492068483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6.6716100000000003</v>
      </c>
      <c r="AL81">
        <v>17.706000000000003</v>
      </c>
      <c r="AM81">
        <v>4.0144416000000005</v>
      </c>
      <c r="AN81">
        <v>0</v>
      </c>
      <c r="AO81">
        <v>1.1201400000000004</v>
      </c>
      <c r="AP81">
        <v>1.9520363495118351</v>
      </c>
      <c r="AQ81">
        <v>0</v>
      </c>
      <c r="AR81">
        <v>11.216000000000001</v>
      </c>
      <c r="AS81">
        <v>4.1003999999999996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697.88088451289605</v>
      </c>
      <c r="DN81">
        <v>24.189722095696624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82.079131022052579</v>
      </c>
      <c r="L82">
        <v>35.881168741355467</v>
      </c>
      <c r="M82">
        <v>0</v>
      </c>
      <c r="N82">
        <v>14.877700865265764</v>
      </c>
      <c r="O82">
        <v>50.378842714608432</v>
      </c>
      <c r="P82">
        <v>51.294691061787638</v>
      </c>
      <c r="Q82">
        <v>5.079003623188405</v>
      </c>
      <c r="R82">
        <v>6.3926437962202129</v>
      </c>
      <c r="S82">
        <v>6.7035612700901606</v>
      </c>
      <c r="T82">
        <v>0</v>
      </c>
      <c r="U82">
        <v>292.4168043682364</v>
      </c>
      <c r="V82">
        <v>3.5319672131147541</v>
      </c>
      <c r="W82">
        <v>11.100875946969698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7.3809581492068483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6.6716100000000003</v>
      </c>
      <c r="AL82">
        <v>17.706000000000003</v>
      </c>
      <c r="AM82">
        <v>4.0144416000000005</v>
      </c>
      <c r="AN82">
        <v>0</v>
      </c>
      <c r="AO82">
        <v>1.1201400000000004</v>
      </c>
      <c r="AP82">
        <v>1.9520363495118351</v>
      </c>
      <c r="AQ82">
        <v>0</v>
      </c>
      <c r="AR82">
        <v>11.216000000000001</v>
      </c>
      <c r="AS82">
        <v>4.1003999999999996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694.67928893489591</v>
      </c>
      <c r="DN82">
        <v>24.078751273696618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82.079131022052579</v>
      </c>
      <c r="L83">
        <v>35.881168741355467</v>
      </c>
      <c r="M83">
        <v>0</v>
      </c>
      <c r="N83">
        <v>14.877700865265764</v>
      </c>
      <c r="O83">
        <v>50.378842714608432</v>
      </c>
      <c r="P83">
        <v>51.294691061787638</v>
      </c>
      <c r="Q83">
        <v>5.079003623188405</v>
      </c>
      <c r="R83">
        <v>6.3926437962202129</v>
      </c>
      <c r="S83">
        <v>6.7035612700901606</v>
      </c>
      <c r="T83">
        <v>0</v>
      </c>
      <c r="U83">
        <v>292.4168043682364</v>
      </c>
      <c r="V83">
        <v>3.5319672131147541</v>
      </c>
      <c r="W83">
        <v>11.100875946969698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7.3809581492068483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6.6716100000000003</v>
      </c>
      <c r="AL83">
        <v>17.706000000000003</v>
      </c>
      <c r="AM83">
        <v>4.0144416000000005</v>
      </c>
      <c r="AN83">
        <v>0</v>
      </c>
      <c r="AO83">
        <v>1.1201400000000004</v>
      </c>
      <c r="AP83">
        <v>1.9520363495118351</v>
      </c>
      <c r="AQ83">
        <v>0</v>
      </c>
      <c r="AR83">
        <v>4.2059999999999995</v>
      </c>
      <c r="AS83">
        <v>4.1003999999999996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687.90412393489589</v>
      </c>
      <c r="DN83">
        <v>23.843916273696617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82.079131022052579</v>
      </c>
      <c r="L84">
        <v>35.881168741355467</v>
      </c>
      <c r="M84">
        <v>0</v>
      </c>
      <c r="N84">
        <v>14.877700865265764</v>
      </c>
      <c r="O84">
        <v>50.378842714608432</v>
      </c>
      <c r="P84">
        <v>51.294691061787638</v>
      </c>
      <c r="Q84">
        <v>5.079003623188405</v>
      </c>
      <c r="R84">
        <v>6.3926437962202129</v>
      </c>
      <c r="S84">
        <v>6.7035612700901606</v>
      </c>
      <c r="T84">
        <v>0</v>
      </c>
      <c r="U84">
        <v>292.4168043682364</v>
      </c>
      <c r="V84">
        <v>3.5319672131147541</v>
      </c>
      <c r="W84">
        <v>11.100875946969698</v>
      </c>
      <c r="X84">
        <v>24.975566543924252</v>
      </c>
      <c r="Y84">
        <v>0</v>
      </c>
      <c r="Z84">
        <v>0</v>
      </c>
      <c r="AA84">
        <v>7.1368206287067215</v>
      </c>
      <c r="AB84">
        <v>10.036104000000003</v>
      </c>
      <c r="AC84">
        <v>2.4578399999999991</v>
      </c>
      <c r="AD84">
        <v>6.944849999999998</v>
      </c>
      <c r="AE84">
        <v>8.3430399999999985</v>
      </c>
      <c r="AF84">
        <v>0</v>
      </c>
      <c r="AG84">
        <v>0</v>
      </c>
      <c r="AH84">
        <v>26.459399999999999</v>
      </c>
      <c r="AI84">
        <v>0</v>
      </c>
      <c r="AJ84">
        <v>0</v>
      </c>
      <c r="AK84">
        <v>6.6716100000000003</v>
      </c>
      <c r="AL84">
        <v>17.706000000000003</v>
      </c>
      <c r="AM84">
        <v>4.0144416000000005</v>
      </c>
      <c r="AN84">
        <v>0</v>
      </c>
      <c r="AO84">
        <v>1.1201400000000004</v>
      </c>
      <c r="AP84">
        <v>1.9520363495118351</v>
      </c>
      <c r="AQ84">
        <v>0</v>
      </c>
      <c r="AR84">
        <v>4.2059999999999995</v>
      </c>
      <c r="AS84">
        <v>4.1003999999999996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662.88403251479679</v>
      </c>
      <c r="DN84">
        <v>22.976607230235555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82.079131022052579</v>
      </c>
      <c r="L85">
        <v>35.881168741355467</v>
      </c>
      <c r="M85">
        <v>0</v>
      </c>
      <c r="N85">
        <v>14.877700865265764</v>
      </c>
      <c r="O85">
        <v>50.378842714608432</v>
      </c>
      <c r="P85">
        <v>51.294691061787638</v>
      </c>
      <c r="Q85">
        <v>5.079003623188405</v>
      </c>
      <c r="R85">
        <v>6.3926437962202129</v>
      </c>
      <c r="S85">
        <v>6.7035612700901606</v>
      </c>
      <c r="T85">
        <v>0</v>
      </c>
      <c r="U85">
        <v>292.4168043682364</v>
      </c>
      <c r="V85">
        <v>3.5319672131147541</v>
      </c>
      <c r="W85">
        <v>11.100875946969698</v>
      </c>
      <c r="X85">
        <v>24.975566543924252</v>
      </c>
      <c r="Y85">
        <v>0</v>
      </c>
      <c r="Z85">
        <v>0</v>
      </c>
      <c r="AA85">
        <v>7.1368206287067215</v>
      </c>
      <c r="AB85">
        <v>6.690736000000002</v>
      </c>
      <c r="AC85">
        <v>0</v>
      </c>
      <c r="AD85">
        <v>4.6299000000000001</v>
      </c>
      <c r="AE85">
        <v>8.3430399999999985</v>
      </c>
      <c r="AF85">
        <v>0</v>
      </c>
      <c r="AG85">
        <v>0</v>
      </c>
      <c r="AH85">
        <v>21.648600000000002</v>
      </c>
      <c r="AI85">
        <v>0</v>
      </c>
      <c r="AJ85">
        <v>0</v>
      </c>
      <c r="AK85">
        <v>6.6716100000000003</v>
      </c>
      <c r="AL85">
        <v>6.7873000000000001</v>
      </c>
      <c r="AM85">
        <v>4.0144416000000005</v>
      </c>
      <c r="AN85">
        <v>0</v>
      </c>
      <c r="AO85">
        <v>1.1201400000000004</v>
      </c>
      <c r="AP85">
        <v>1.9520363495118351</v>
      </c>
      <c r="AQ85">
        <v>0</v>
      </c>
      <c r="AR85">
        <v>4.2059999999999995</v>
      </c>
      <c r="AS85">
        <v>4.1003999999999996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639.83527102476376</v>
      </c>
      <c r="DN85">
        <v>22.177710720268607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82.079131022052579</v>
      </c>
      <c r="L86">
        <v>35.881168741355467</v>
      </c>
      <c r="M86">
        <v>0</v>
      </c>
      <c r="N86">
        <v>14.877700865265764</v>
      </c>
      <c r="O86">
        <v>50.378842714608432</v>
      </c>
      <c r="P86">
        <v>51.294691061787638</v>
      </c>
      <c r="Q86">
        <v>5.079003623188405</v>
      </c>
      <c r="R86">
        <v>6.3926437962202129</v>
      </c>
      <c r="S86">
        <v>6.7035612700901606</v>
      </c>
      <c r="T86">
        <v>0</v>
      </c>
      <c r="U86">
        <v>292.4168043682364</v>
      </c>
      <c r="V86">
        <v>3.5319672131147541</v>
      </c>
      <c r="W86">
        <v>11.100875946969698</v>
      </c>
      <c r="X86">
        <v>24.975566543924252</v>
      </c>
      <c r="Y86">
        <v>0</v>
      </c>
      <c r="Z86">
        <v>0</v>
      </c>
      <c r="AA86">
        <v>7.1368206287067215</v>
      </c>
      <c r="AB86">
        <v>3.318280000000001</v>
      </c>
      <c r="AC86">
        <v>0</v>
      </c>
      <c r="AD86">
        <v>4.6299000000000001</v>
      </c>
      <c r="AE86">
        <v>8.3430399999999985</v>
      </c>
      <c r="AF86">
        <v>0</v>
      </c>
      <c r="AG86">
        <v>0</v>
      </c>
      <c r="AH86">
        <v>15.6351</v>
      </c>
      <c r="AI86">
        <v>0</v>
      </c>
      <c r="AJ86">
        <v>0</v>
      </c>
      <c r="AK86">
        <v>6.6716100000000003</v>
      </c>
      <c r="AL86">
        <v>3.3936500000000005</v>
      </c>
      <c r="AM86">
        <v>4.0144416000000005</v>
      </c>
      <c r="AN86">
        <v>0</v>
      </c>
      <c r="AO86">
        <v>1.1201400000000004</v>
      </c>
      <c r="AP86">
        <v>1.9520363495118351</v>
      </c>
      <c r="AQ86">
        <v>0</v>
      </c>
      <c r="AR86">
        <v>4.2059999999999995</v>
      </c>
      <c r="AS86">
        <v>4.1003999999999996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627.48378213562705</v>
      </c>
      <c r="DN86">
        <v>21.749593609405238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82.079131022052579</v>
      </c>
      <c r="L87">
        <v>16.999355792451105</v>
      </c>
      <c r="M87">
        <v>0</v>
      </c>
      <c r="N87">
        <v>14.877700865265764</v>
      </c>
      <c r="O87">
        <v>50.378842714608432</v>
      </c>
      <c r="P87">
        <v>51.294691061787638</v>
      </c>
      <c r="Q87">
        <v>2.0180912818181818</v>
      </c>
      <c r="R87">
        <v>6.3926437962202129</v>
      </c>
      <c r="S87">
        <v>4.9034378387228816</v>
      </c>
      <c r="T87">
        <v>0</v>
      </c>
      <c r="U87">
        <v>292.4168043682364</v>
      </c>
      <c r="V87">
        <v>3.5319672131147541</v>
      </c>
      <c r="W87">
        <v>11.100875946969698</v>
      </c>
      <c r="X87">
        <v>24.975566543924252</v>
      </c>
      <c r="Y87">
        <v>0</v>
      </c>
      <c r="Z87">
        <v>0</v>
      </c>
      <c r="AA87">
        <v>3.5515554748118809</v>
      </c>
      <c r="AB87">
        <v>3.318280000000001</v>
      </c>
      <c r="AC87">
        <v>0</v>
      </c>
      <c r="AD87">
        <v>4.6299000000000001</v>
      </c>
      <c r="AE87">
        <v>8.3430399999999985</v>
      </c>
      <c r="AF87">
        <v>0</v>
      </c>
      <c r="AG87">
        <v>0</v>
      </c>
      <c r="AH87">
        <v>10.824300000000001</v>
      </c>
      <c r="AI87">
        <v>0</v>
      </c>
      <c r="AJ87">
        <v>0</v>
      </c>
      <c r="AK87">
        <v>6.6716100000000003</v>
      </c>
      <c r="AL87">
        <v>3.3936500000000005</v>
      </c>
      <c r="AM87">
        <v>4.0144416000000005</v>
      </c>
      <c r="AN87">
        <v>0</v>
      </c>
      <c r="AO87">
        <v>1.1201400000000004</v>
      </c>
      <c r="AP87">
        <v>1.9520363495118351</v>
      </c>
      <c r="AQ87">
        <v>0</v>
      </c>
      <c r="AR87">
        <v>4.2059999999999995</v>
      </c>
      <c r="AS87">
        <v>4.1003999999999996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596.42160327676072</v>
      </c>
      <c r="DN87">
        <v>20.672858592734848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82.079131022052579</v>
      </c>
      <c r="L88">
        <v>16.999355792451105</v>
      </c>
      <c r="M88">
        <v>0</v>
      </c>
      <c r="N88">
        <v>14.877700865265764</v>
      </c>
      <c r="O88">
        <v>50.378842714608432</v>
      </c>
      <c r="P88">
        <v>51.294691061787638</v>
      </c>
      <c r="Q88">
        <v>1.9963990825688072</v>
      </c>
      <c r="R88">
        <v>6.3926437962202129</v>
      </c>
      <c r="S88">
        <v>3.0632555491949902</v>
      </c>
      <c r="T88">
        <v>0</v>
      </c>
      <c r="U88">
        <v>292.4168043682364</v>
      </c>
      <c r="V88">
        <v>3.5319672131147541</v>
      </c>
      <c r="W88">
        <v>11.100875946969698</v>
      </c>
      <c r="X88">
        <v>24.975566543924252</v>
      </c>
      <c r="Y88">
        <v>0</v>
      </c>
      <c r="Z88">
        <v>0</v>
      </c>
      <c r="AA88">
        <v>3.5515554748118809</v>
      </c>
      <c r="AB88">
        <v>3.318280000000001</v>
      </c>
      <c r="AC88">
        <v>0</v>
      </c>
      <c r="AD88">
        <v>4.6299000000000001</v>
      </c>
      <c r="AE88">
        <v>8.3430399999999985</v>
      </c>
      <c r="AF88">
        <v>0</v>
      </c>
      <c r="AG88">
        <v>0</v>
      </c>
      <c r="AH88">
        <v>5.5324200000000001</v>
      </c>
      <c r="AI88">
        <v>0</v>
      </c>
      <c r="AJ88">
        <v>0</v>
      </c>
      <c r="AK88">
        <v>6.6716100000000003</v>
      </c>
      <c r="AL88">
        <v>3.3936500000000005</v>
      </c>
      <c r="AM88">
        <v>4.0144416000000005</v>
      </c>
      <c r="AN88">
        <v>0</v>
      </c>
      <c r="AO88">
        <v>1.1201400000000004</v>
      </c>
      <c r="AP88">
        <v>1.9520363495118351</v>
      </c>
      <c r="AQ88">
        <v>0</v>
      </c>
      <c r="AR88">
        <v>4.2059999999999995</v>
      </c>
      <c r="AS88">
        <v>4.1003999999999996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589.50749922866567</v>
      </c>
      <c r="DN88">
        <v>20.433208152052643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82.079131022052579</v>
      </c>
      <c r="L89">
        <v>16.999355792451105</v>
      </c>
      <c r="M89">
        <v>0</v>
      </c>
      <c r="N89">
        <v>14.877700865265764</v>
      </c>
      <c r="O89">
        <v>50.378842714608432</v>
      </c>
      <c r="P89">
        <v>51.294691061787638</v>
      </c>
      <c r="Q89">
        <v>1.9963990825688072</v>
      </c>
      <c r="R89">
        <v>6.3926437962202129</v>
      </c>
      <c r="S89">
        <v>3.0001048791609675</v>
      </c>
      <c r="T89">
        <v>0</v>
      </c>
      <c r="U89">
        <v>292.4168043682364</v>
      </c>
      <c r="V89">
        <v>3.5319672131147541</v>
      </c>
      <c r="W89">
        <v>11.100875946969698</v>
      </c>
      <c r="X89">
        <v>24.975566543924252</v>
      </c>
      <c r="Y89">
        <v>0</v>
      </c>
      <c r="Z89">
        <v>0</v>
      </c>
      <c r="AA89">
        <v>3.5515554748118809</v>
      </c>
      <c r="AB89">
        <v>3.318280000000001</v>
      </c>
      <c r="AC89">
        <v>0</v>
      </c>
      <c r="AD89">
        <v>2.0800999999999998</v>
      </c>
      <c r="AE89">
        <v>8.3430399999999985</v>
      </c>
      <c r="AF89">
        <v>0</v>
      </c>
      <c r="AG89">
        <v>0</v>
      </c>
      <c r="AH89">
        <v>5.5324200000000001</v>
      </c>
      <c r="AI89">
        <v>0</v>
      </c>
      <c r="AJ89">
        <v>0</v>
      </c>
      <c r="AK89">
        <v>6.6716100000000003</v>
      </c>
      <c r="AL89">
        <v>3.3936500000000005</v>
      </c>
      <c r="AM89">
        <v>2.6817120000000001</v>
      </c>
      <c r="AN89">
        <v>0</v>
      </c>
      <c r="AO89">
        <v>1.1201400000000004</v>
      </c>
      <c r="AP89">
        <v>1.9520363495118351</v>
      </c>
      <c r="AQ89">
        <v>0</v>
      </c>
      <c r="AR89">
        <v>11.216000000000001</v>
      </c>
      <c r="AS89">
        <v>4.1003999999999996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592.46916415808937</v>
      </c>
      <c r="DN89">
        <v>20.535862952594833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82.079131022052579</v>
      </c>
      <c r="L90">
        <v>16.999355792451105</v>
      </c>
      <c r="M90">
        <v>0</v>
      </c>
      <c r="N90">
        <v>14.877700865265764</v>
      </c>
      <c r="O90">
        <v>50.378842714608432</v>
      </c>
      <c r="P90">
        <v>51.294691061787638</v>
      </c>
      <c r="Q90">
        <v>1.9963990825688072</v>
      </c>
      <c r="R90">
        <v>6.3926437962202129</v>
      </c>
      <c r="S90">
        <v>3.0001048791609675</v>
      </c>
      <c r="T90">
        <v>0</v>
      </c>
      <c r="U90">
        <v>292.4168043682364</v>
      </c>
      <c r="V90">
        <v>3.5319672131147541</v>
      </c>
      <c r="W90">
        <v>11.100875946969698</v>
      </c>
      <c r="X90">
        <v>24.975566543924252</v>
      </c>
      <c r="Y90">
        <v>0</v>
      </c>
      <c r="Z90">
        <v>0</v>
      </c>
      <c r="AA90">
        <v>3.5515554748118809</v>
      </c>
      <c r="AB90">
        <v>3.318280000000001</v>
      </c>
      <c r="AC90">
        <v>0</v>
      </c>
      <c r="AD90">
        <v>0.33549999999999996</v>
      </c>
      <c r="AE90">
        <v>8.3430399999999985</v>
      </c>
      <c r="AF90">
        <v>0</v>
      </c>
      <c r="AG90">
        <v>0</v>
      </c>
      <c r="AH90">
        <v>5.5324200000000001</v>
      </c>
      <c r="AI90">
        <v>0</v>
      </c>
      <c r="AJ90">
        <v>0</v>
      </c>
      <c r="AK90">
        <v>6.6716100000000003</v>
      </c>
      <c r="AL90">
        <v>3.3936500000000005</v>
      </c>
      <c r="AM90">
        <v>2.6817120000000001</v>
      </c>
      <c r="AN90">
        <v>0</v>
      </c>
      <c r="AO90">
        <v>1.1201400000000004</v>
      </c>
      <c r="AP90">
        <v>1.9520363495118351</v>
      </c>
      <c r="AQ90">
        <v>0</v>
      </c>
      <c r="AR90">
        <v>11.216000000000001</v>
      </c>
      <c r="AS90">
        <v>4.1003999999999996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590.78300820729453</v>
      </c>
      <c r="DN90">
        <v>20.47741890338969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82.080608349496899</v>
      </c>
      <c r="L91">
        <v>16.999355792451105</v>
      </c>
      <c r="M91">
        <v>0</v>
      </c>
      <c r="N91">
        <v>14.877700865265764</v>
      </c>
      <c r="O91">
        <v>50.378842714608432</v>
      </c>
      <c r="P91">
        <v>51.294691061787638</v>
      </c>
      <c r="Q91">
        <v>1.998501408450704</v>
      </c>
      <c r="R91">
        <v>6.4018469709543568</v>
      </c>
      <c r="S91">
        <v>3.0001048791609675</v>
      </c>
      <c r="T91">
        <v>0</v>
      </c>
      <c r="U91">
        <v>292.4168043682364</v>
      </c>
      <c r="V91">
        <v>3.5320975150602409</v>
      </c>
      <c r="W91">
        <v>11.10027610619469</v>
      </c>
      <c r="X91">
        <v>24.979048500956836</v>
      </c>
      <c r="Y91">
        <v>0</v>
      </c>
      <c r="Z91">
        <v>0</v>
      </c>
      <c r="AA91">
        <v>0</v>
      </c>
      <c r="AB91">
        <v>3.318280000000001</v>
      </c>
      <c r="AC91">
        <v>0</v>
      </c>
      <c r="AD91">
        <v>0.33549999999999996</v>
      </c>
      <c r="AE91">
        <v>8.3430399999999985</v>
      </c>
      <c r="AF91">
        <v>0</v>
      </c>
      <c r="AG91">
        <v>0</v>
      </c>
      <c r="AH91">
        <v>5.5324200000000001</v>
      </c>
      <c r="AI91">
        <v>0</v>
      </c>
      <c r="AJ91">
        <v>0</v>
      </c>
      <c r="AK91">
        <v>6.6716100000000003</v>
      </c>
      <c r="AL91">
        <v>3.3936500000000005</v>
      </c>
      <c r="AM91">
        <v>2.6817120000000001</v>
      </c>
      <c r="AN91">
        <v>0</v>
      </c>
      <c r="AO91">
        <v>1.1201400000000004</v>
      </c>
      <c r="AP91">
        <v>1.9520363495118351</v>
      </c>
      <c r="AQ91">
        <v>0</v>
      </c>
      <c r="AR91">
        <v>4.2059999999999995</v>
      </c>
      <c r="AS91">
        <v>4.1003999999999996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580.59061107188847</v>
      </c>
      <c r="DN91">
        <v>20.124055810247384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82.080608349496899</v>
      </c>
      <c r="L92">
        <v>16.999355792451105</v>
      </c>
      <c r="M92">
        <v>0</v>
      </c>
      <c r="N92">
        <v>14.877700865265764</v>
      </c>
      <c r="O92">
        <v>50.378842714608432</v>
      </c>
      <c r="P92">
        <v>51.294691061787638</v>
      </c>
      <c r="Q92">
        <v>1.998501408450704</v>
      </c>
      <c r="R92">
        <v>6.4018469709543568</v>
      </c>
      <c r="S92">
        <v>3.0001048791609675</v>
      </c>
      <c r="T92">
        <v>0</v>
      </c>
      <c r="U92">
        <v>292.4168043682364</v>
      </c>
      <c r="V92">
        <v>3.5320975150602409</v>
      </c>
      <c r="W92">
        <v>11.10027610619469</v>
      </c>
      <c r="X92">
        <v>24.979048500956836</v>
      </c>
      <c r="Y92">
        <v>0</v>
      </c>
      <c r="Z92">
        <v>0</v>
      </c>
      <c r="AA92">
        <v>0</v>
      </c>
      <c r="AB92">
        <v>3.318280000000001</v>
      </c>
      <c r="AC92">
        <v>0</v>
      </c>
      <c r="AD92">
        <v>0.33549999999999996</v>
      </c>
      <c r="AE92">
        <v>8.3430399999999985</v>
      </c>
      <c r="AF92">
        <v>0</v>
      </c>
      <c r="AG92">
        <v>0</v>
      </c>
      <c r="AH92">
        <v>5.5324200000000001</v>
      </c>
      <c r="AI92">
        <v>0</v>
      </c>
      <c r="AJ92">
        <v>0</v>
      </c>
      <c r="AK92">
        <v>6.6716100000000003</v>
      </c>
      <c r="AL92">
        <v>3.3936500000000005</v>
      </c>
      <c r="AM92">
        <v>2.6817120000000001</v>
      </c>
      <c r="AN92">
        <v>0</v>
      </c>
      <c r="AO92">
        <v>1.1201400000000004</v>
      </c>
      <c r="AP92">
        <v>1.9520363495118351</v>
      </c>
      <c r="AQ92">
        <v>0</v>
      </c>
      <c r="AR92">
        <v>4.2059999999999995</v>
      </c>
      <c r="AS92">
        <v>4.1003999999999996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580.59061107188847</v>
      </c>
      <c r="DN92">
        <v>20.124055810247384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82.078458019041761</v>
      </c>
      <c r="L93">
        <v>16.999355792451105</v>
      </c>
      <c r="M93">
        <v>0</v>
      </c>
      <c r="N93">
        <v>14.877700865265764</v>
      </c>
      <c r="O93">
        <v>50.378842714608432</v>
      </c>
      <c r="P93">
        <v>51.294691061787638</v>
      </c>
      <c r="Q93">
        <v>1.9966053742802303</v>
      </c>
      <c r="R93">
        <v>6.4007827014218011</v>
      </c>
      <c r="S93">
        <v>3.0008829787234044</v>
      </c>
      <c r="T93">
        <v>0</v>
      </c>
      <c r="U93">
        <v>292.4168043682364</v>
      </c>
      <c r="V93">
        <v>3.5330166666666663</v>
      </c>
      <c r="W93">
        <v>11.102266709388015</v>
      </c>
      <c r="X93">
        <v>24.980234339422825</v>
      </c>
      <c r="Y93">
        <v>0</v>
      </c>
      <c r="Z93">
        <v>0</v>
      </c>
      <c r="AA93">
        <v>0</v>
      </c>
      <c r="AB93">
        <v>3.318280000000001</v>
      </c>
      <c r="AC93">
        <v>0</v>
      </c>
      <c r="AD93">
        <v>0.33549999999999996</v>
      </c>
      <c r="AE93">
        <v>8.3430399999999985</v>
      </c>
      <c r="AF93">
        <v>0</v>
      </c>
      <c r="AG93">
        <v>0</v>
      </c>
      <c r="AH93">
        <v>5.5324200000000001</v>
      </c>
      <c r="AI93">
        <v>0</v>
      </c>
      <c r="AJ93">
        <v>0</v>
      </c>
      <c r="AK93">
        <v>6.6716100000000003</v>
      </c>
      <c r="AL93">
        <v>3.3936500000000005</v>
      </c>
      <c r="AM93">
        <v>2.6817120000000001</v>
      </c>
      <c r="AN93">
        <v>0</v>
      </c>
      <c r="AO93">
        <v>1.1201400000000004</v>
      </c>
      <c r="AP93">
        <v>1.4640272621338759</v>
      </c>
      <c r="AQ93">
        <v>0</v>
      </c>
      <c r="AR93">
        <v>4.2059999999999995</v>
      </c>
      <c r="AS93">
        <v>3.58785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579.62336999174784</v>
      </c>
      <c r="DN93">
        <v>20.090500861679999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82.078458019041761</v>
      </c>
      <c r="L94">
        <v>16.999355792451105</v>
      </c>
      <c r="M94">
        <v>0</v>
      </c>
      <c r="N94">
        <v>14.877700865265764</v>
      </c>
      <c r="O94">
        <v>50.378842714608432</v>
      </c>
      <c r="P94">
        <v>51.294691061787638</v>
      </c>
      <c r="Q94">
        <v>1.9966053742802303</v>
      </c>
      <c r="R94">
        <v>6.4007827014218011</v>
      </c>
      <c r="S94">
        <v>3.0008829787234044</v>
      </c>
      <c r="T94">
        <v>0</v>
      </c>
      <c r="U94">
        <v>292.4168043682364</v>
      </c>
      <c r="V94">
        <v>3.5330166666666663</v>
      </c>
      <c r="W94">
        <v>11.102266709388015</v>
      </c>
      <c r="X94">
        <v>24.980234339422825</v>
      </c>
      <c r="Y94">
        <v>0</v>
      </c>
      <c r="Z94">
        <v>0</v>
      </c>
      <c r="AA94">
        <v>0</v>
      </c>
      <c r="AB94">
        <v>3.318280000000001</v>
      </c>
      <c r="AC94">
        <v>0</v>
      </c>
      <c r="AD94">
        <v>0.33549999999999996</v>
      </c>
      <c r="AE94">
        <v>8.3430399999999985</v>
      </c>
      <c r="AF94">
        <v>0</v>
      </c>
      <c r="AG94">
        <v>0</v>
      </c>
      <c r="AH94">
        <v>5.5324200000000001</v>
      </c>
      <c r="AI94">
        <v>0</v>
      </c>
      <c r="AJ94">
        <v>0</v>
      </c>
      <c r="AK94">
        <v>6.6716100000000003</v>
      </c>
      <c r="AL94">
        <v>3.3936500000000005</v>
      </c>
      <c r="AM94">
        <v>2.6817120000000001</v>
      </c>
      <c r="AN94">
        <v>0</v>
      </c>
      <c r="AO94">
        <v>1.1201400000000004</v>
      </c>
      <c r="AP94">
        <v>1.4640272621338759</v>
      </c>
      <c r="AQ94">
        <v>0</v>
      </c>
      <c r="AR94">
        <v>4.2059999999999995</v>
      </c>
      <c r="AS94">
        <v>3.58785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579.62336999174784</v>
      </c>
      <c r="DN94">
        <v>20.090500861679999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82.078458019041761</v>
      </c>
      <c r="L95">
        <v>16.999355792451105</v>
      </c>
      <c r="M95">
        <v>0</v>
      </c>
      <c r="N95">
        <v>14.877700865265764</v>
      </c>
      <c r="O95">
        <v>50.378842714608432</v>
      </c>
      <c r="P95">
        <v>51.294691061787638</v>
      </c>
      <c r="Q95">
        <v>1.9966053742802303</v>
      </c>
      <c r="R95">
        <v>6.4007827014218011</v>
      </c>
      <c r="S95">
        <v>3.0008829787234044</v>
      </c>
      <c r="T95">
        <v>0</v>
      </c>
      <c r="U95">
        <v>292.4168043682364</v>
      </c>
      <c r="V95">
        <v>3.5330166666666663</v>
      </c>
      <c r="W95">
        <v>11.102266709388015</v>
      </c>
      <c r="X95">
        <v>24.980234339422825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0.33549999999999996</v>
      </c>
      <c r="AE95">
        <v>8.3430399999999985</v>
      </c>
      <c r="AF95">
        <v>0</v>
      </c>
      <c r="AG95">
        <v>0</v>
      </c>
      <c r="AH95">
        <v>5.5324200000000001</v>
      </c>
      <c r="AI95">
        <v>0</v>
      </c>
      <c r="AJ95">
        <v>0</v>
      </c>
      <c r="AK95">
        <v>6.6716100000000003</v>
      </c>
      <c r="AL95">
        <v>3.3936500000000005</v>
      </c>
      <c r="AM95">
        <v>2.6817120000000001</v>
      </c>
      <c r="AN95">
        <v>0</v>
      </c>
      <c r="AO95">
        <v>1.1201400000000004</v>
      </c>
      <c r="AP95">
        <v>1.4640272621338759</v>
      </c>
      <c r="AQ95">
        <v>0</v>
      </c>
      <c r="AR95">
        <v>5.6080000000000005</v>
      </c>
      <c r="AS95">
        <v>3.58785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580.97840299174777</v>
      </c>
      <c r="DN95">
        <v>20.137467861680001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82.078458019041761</v>
      </c>
      <c r="L96">
        <v>16.999355792451105</v>
      </c>
      <c r="M96">
        <v>0</v>
      </c>
      <c r="N96">
        <v>14.877700865265764</v>
      </c>
      <c r="O96">
        <v>50.378842714608432</v>
      </c>
      <c r="P96">
        <v>51.294691061787638</v>
      </c>
      <c r="Q96">
        <v>1.9966053742802303</v>
      </c>
      <c r="R96">
        <v>6.4007827014218011</v>
      </c>
      <c r="S96">
        <v>3.0008829787234044</v>
      </c>
      <c r="T96">
        <v>0</v>
      </c>
      <c r="U96">
        <v>292.4168043682364</v>
      </c>
      <c r="V96">
        <v>3.5330166666666663</v>
      </c>
      <c r="W96">
        <v>11.102266709388015</v>
      </c>
      <c r="X96">
        <v>24.980234339422825</v>
      </c>
      <c r="Y96">
        <v>0</v>
      </c>
      <c r="Z96">
        <v>0</v>
      </c>
      <c r="AA96">
        <v>0</v>
      </c>
      <c r="AB96">
        <v>3.318280000000001</v>
      </c>
      <c r="AC96">
        <v>0</v>
      </c>
      <c r="AD96">
        <v>0.33549999999999996</v>
      </c>
      <c r="AE96">
        <v>8.3430399999999985</v>
      </c>
      <c r="AF96">
        <v>0</v>
      </c>
      <c r="AG96">
        <v>0</v>
      </c>
      <c r="AH96">
        <v>5.5324200000000001</v>
      </c>
      <c r="AI96">
        <v>0</v>
      </c>
      <c r="AJ96">
        <v>0</v>
      </c>
      <c r="AK96">
        <v>6.6716100000000003</v>
      </c>
      <c r="AL96">
        <v>3.3936500000000005</v>
      </c>
      <c r="AM96">
        <v>2.6817120000000001</v>
      </c>
      <c r="AN96">
        <v>0</v>
      </c>
      <c r="AO96">
        <v>1.1201400000000004</v>
      </c>
      <c r="AP96">
        <v>1.4640272621338759</v>
      </c>
      <c r="AQ96">
        <v>0</v>
      </c>
      <c r="AR96">
        <v>5.6080000000000005</v>
      </c>
      <c r="AS96">
        <v>3.58785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580.97840299174777</v>
      </c>
      <c r="DN96">
        <v>20.137467861680001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82.078458019041761</v>
      </c>
      <c r="L97">
        <v>16.999355792451105</v>
      </c>
      <c r="M97">
        <v>0</v>
      </c>
      <c r="N97">
        <v>14.877700865265764</v>
      </c>
      <c r="O97">
        <v>50.378842714608432</v>
      </c>
      <c r="P97">
        <v>51.294691061787638</v>
      </c>
      <c r="Q97">
        <v>1.9966053742802303</v>
      </c>
      <c r="R97">
        <v>6.4007827014218011</v>
      </c>
      <c r="S97">
        <v>3.0008829787234044</v>
      </c>
      <c r="T97">
        <v>0</v>
      </c>
      <c r="U97">
        <v>292.4168043682364</v>
      </c>
      <c r="V97">
        <v>3.5330166666666663</v>
      </c>
      <c r="W97">
        <v>11.102266709388015</v>
      </c>
      <c r="X97">
        <v>24.980234339422825</v>
      </c>
      <c r="Y97">
        <v>0</v>
      </c>
      <c r="Z97">
        <v>0</v>
      </c>
      <c r="AA97">
        <v>0</v>
      </c>
      <c r="AB97">
        <v>3.318280000000001</v>
      </c>
      <c r="AC97">
        <v>0</v>
      </c>
      <c r="AD97">
        <v>0.33549999999999996</v>
      </c>
      <c r="AE97">
        <v>8.3430399999999985</v>
      </c>
      <c r="AF97">
        <v>0</v>
      </c>
      <c r="AG97">
        <v>0</v>
      </c>
      <c r="AH97">
        <v>5.5324200000000001</v>
      </c>
      <c r="AI97">
        <v>0</v>
      </c>
      <c r="AJ97">
        <v>0</v>
      </c>
      <c r="AK97">
        <v>6.6716100000000003</v>
      </c>
      <c r="AL97">
        <v>3.3936500000000005</v>
      </c>
      <c r="AM97">
        <v>2.6817120000000001</v>
      </c>
      <c r="AN97">
        <v>0</v>
      </c>
      <c r="AO97">
        <v>1.1201400000000004</v>
      </c>
      <c r="AP97">
        <v>1.4640272621338759</v>
      </c>
      <c r="AQ97">
        <v>0</v>
      </c>
      <c r="AR97">
        <v>5.6080000000000005</v>
      </c>
      <c r="AS97">
        <v>3.58785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580.97840299174777</v>
      </c>
      <c r="DN97">
        <v>20.137467861680001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82.078458019041761</v>
      </c>
      <c r="L98">
        <v>16.999355792451105</v>
      </c>
      <c r="M98">
        <v>0</v>
      </c>
      <c r="N98">
        <v>14.877700865265764</v>
      </c>
      <c r="O98">
        <v>50.378842714608432</v>
      </c>
      <c r="P98">
        <v>51.294691061787638</v>
      </c>
      <c r="Q98">
        <v>1.9966053742802303</v>
      </c>
      <c r="R98">
        <v>6.4007827014218011</v>
      </c>
      <c r="S98">
        <v>3.0008829787234044</v>
      </c>
      <c r="T98">
        <v>0</v>
      </c>
      <c r="U98">
        <v>292.4168043682364</v>
      </c>
      <c r="V98">
        <v>3.5330166666666663</v>
      </c>
      <c r="W98">
        <v>11.102266709388015</v>
      </c>
      <c r="X98">
        <v>24.980234339422825</v>
      </c>
      <c r="Y98">
        <v>0</v>
      </c>
      <c r="Z98">
        <v>0</v>
      </c>
      <c r="AA98">
        <v>0</v>
      </c>
      <c r="AB98">
        <v>3.318280000000001</v>
      </c>
      <c r="AC98">
        <v>0</v>
      </c>
      <c r="AD98">
        <v>0.33549999999999996</v>
      </c>
      <c r="AE98">
        <v>8.3430399999999985</v>
      </c>
      <c r="AF98">
        <v>0</v>
      </c>
      <c r="AG98">
        <v>0</v>
      </c>
      <c r="AH98">
        <v>5.5324200000000001</v>
      </c>
      <c r="AI98">
        <v>0</v>
      </c>
      <c r="AJ98">
        <v>0</v>
      </c>
      <c r="AK98">
        <v>6.6716100000000003</v>
      </c>
      <c r="AL98">
        <v>3.3936500000000005</v>
      </c>
      <c r="AM98">
        <v>2.6817120000000001</v>
      </c>
      <c r="AN98">
        <v>0</v>
      </c>
      <c r="AO98">
        <v>1.1201400000000004</v>
      </c>
      <c r="AP98">
        <v>1.4640272621338759</v>
      </c>
      <c r="AQ98">
        <v>0</v>
      </c>
      <c r="AR98">
        <v>5.6080000000000005</v>
      </c>
      <c r="AS98">
        <v>3.58785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580.97840299174777</v>
      </c>
      <c r="DN98">
        <v>20.137467861680001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1.4698173760834907</v>
      </c>
      <c r="L99">
        <f t="shared" si="2"/>
        <v>0.56103667498285059</v>
      </c>
      <c r="M99">
        <f t="shared" si="2"/>
        <v>0</v>
      </c>
      <c r="N99">
        <f t="shared" si="2"/>
        <v>0.35706482076637808</v>
      </c>
      <c r="O99">
        <f t="shared" si="2"/>
        <v>1.2090922251506004</v>
      </c>
      <c r="P99">
        <f t="shared" si="2"/>
        <v>1.2310725854829017</v>
      </c>
      <c r="Q99">
        <f t="shared" si="2"/>
        <v>6.9374663905876044E-2</v>
      </c>
      <c r="R99">
        <f t="shared" si="2"/>
        <v>0.11424263724816135</v>
      </c>
      <c r="S99">
        <f t="shared" si="2"/>
        <v>9.8688819005179423E-2</v>
      </c>
      <c r="T99">
        <f t="shared" si="2"/>
        <v>0</v>
      </c>
      <c r="U99">
        <f t="shared" si="2"/>
        <v>6.9525119639205029</v>
      </c>
      <c r="V99">
        <f t="shared" si="2"/>
        <v>4.9845279103240318E-2</v>
      </c>
      <c r="W99">
        <f t="shared" si="2"/>
        <v>0.23723967744177643</v>
      </c>
      <c r="X99">
        <f t="shared" si="2"/>
        <v>0.5794803259808099</v>
      </c>
      <c r="Y99">
        <f t="shared" si="2"/>
        <v>0</v>
      </c>
      <c r="Z99">
        <f t="shared" si="2"/>
        <v>2.5542747999999997E-2</v>
      </c>
      <c r="AA99">
        <f t="shared" si="2"/>
        <v>5.6182798471600376E-2</v>
      </c>
      <c r="AB99">
        <f t="shared" si="2"/>
        <v>7.5871795000000075E-2</v>
      </c>
      <c r="AC99">
        <f t="shared" si="2"/>
        <v>2.4600714447620544E-2</v>
      </c>
      <c r="AD99">
        <f t="shared" si="2"/>
        <v>5.2955990999999973E-2</v>
      </c>
      <c r="AE99">
        <f t="shared" si="2"/>
        <v>0.17360562640000002</v>
      </c>
      <c r="AF99">
        <f t="shared" si="2"/>
        <v>0</v>
      </c>
      <c r="AG99">
        <f t="shared" si="2"/>
        <v>0</v>
      </c>
      <c r="AH99">
        <f t="shared" si="2"/>
        <v>0.27902640000000017</v>
      </c>
      <c r="AI99">
        <f t="shared" si="2"/>
        <v>2.3889283600000012E-2</v>
      </c>
      <c r="AJ99">
        <f t="shared" si="2"/>
        <v>0</v>
      </c>
      <c r="AK99">
        <f t="shared" si="2"/>
        <v>0.16011863999999978</v>
      </c>
      <c r="AL99">
        <f t="shared" si="2"/>
        <v>0.15798916249999986</v>
      </c>
      <c r="AM99">
        <f t="shared" si="2"/>
        <v>4.3852086000000012E-2</v>
      </c>
      <c r="AN99">
        <f t="shared" si="2"/>
        <v>0</v>
      </c>
      <c r="AO99">
        <f t="shared" si="2"/>
        <v>4.3013375999999978E-2</v>
      </c>
      <c r="AP99">
        <f t="shared" si="2"/>
        <v>4.5506847397994717E-2</v>
      </c>
      <c r="AQ99">
        <f t="shared" si="2"/>
        <v>0</v>
      </c>
      <c r="AR99">
        <f t="shared" si="2"/>
        <v>0.14005980000000001</v>
      </c>
      <c r="AS99">
        <f t="shared" si="2"/>
        <v>0.10737444089518265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13.871047396984707</v>
      </c>
      <c r="DN99">
        <f t="shared" si="3"/>
        <v>0.46800936179945463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4.6766377438507201</v>
      </c>
      <c r="L3">
        <v>318.15685887096771</v>
      </c>
      <c r="M3">
        <v>28.224921277552856</v>
      </c>
      <c r="N3">
        <v>17.981532756489493</v>
      </c>
      <c r="O3">
        <v>0</v>
      </c>
      <c r="P3">
        <v>31.757798440311941</v>
      </c>
      <c r="Q3">
        <v>6.1237681159420285</v>
      </c>
      <c r="R3">
        <v>5.9981410934744277</v>
      </c>
      <c r="S3">
        <v>8.1001365346922771</v>
      </c>
      <c r="T3">
        <v>0</v>
      </c>
      <c r="U3">
        <v>54.860045424297667</v>
      </c>
      <c r="V3">
        <v>4.9240036363636364</v>
      </c>
      <c r="W3">
        <v>13.346127659372026</v>
      </c>
      <c r="X3">
        <v>30.169325618095741</v>
      </c>
      <c r="Y3">
        <v>0</v>
      </c>
      <c r="Z3">
        <v>0</v>
      </c>
      <c r="AA3">
        <v>0</v>
      </c>
      <c r="AB3">
        <v>4.0409200000000007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12.74606736</v>
      </c>
      <c r="AH3">
        <v>6.9729600000000014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0.78432999999999986</v>
      </c>
      <c r="AO3">
        <v>2.7059760000000002</v>
      </c>
      <c r="AP3">
        <v>2.1616461329717755</v>
      </c>
      <c r="AQ3">
        <v>0</v>
      </c>
      <c r="AR3">
        <v>6.0966000000000005</v>
      </c>
      <c r="AS3">
        <v>3.0539800000000006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564.6087644485757</v>
      </c>
      <c r="DN3">
        <v>19.57011901580664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4.6766377438507201</v>
      </c>
      <c r="L4">
        <v>318.15685887096771</v>
      </c>
      <c r="M4">
        <v>28.224921277552856</v>
      </c>
      <c r="N4">
        <v>17.981532756489493</v>
      </c>
      <c r="O4">
        <v>0</v>
      </c>
      <c r="P4">
        <v>31.757798440311941</v>
      </c>
      <c r="Q4">
        <v>6.1237681159420285</v>
      </c>
      <c r="R4">
        <v>5.9981410934744277</v>
      </c>
      <c r="S4">
        <v>8.1001365346922771</v>
      </c>
      <c r="T4">
        <v>0</v>
      </c>
      <c r="U4">
        <v>56.66805017751512</v>
      </c>
      <c r="V4">
        <v>5.332613230035756</v>
      </c>
      <c r="W4">
        <v>13.407954545454546</v>
      </c>
      <c r="X4">
        <v>30.169325618095741</v>
      </c>
      <c r="Y4">
        <v>0</v>
      </c>
      <c r="Z4">
        <v>0</v>
      </c>
      <c r="AA4">
        <v>0</v>
      </c>
      <c r="AB4">
        <v>4.0409200000000007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12.74606736</v>
      </c>
      <c r="AH4">
        <v>6.9729600000000014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0.78432999999999986</v>
      </c>
      <c r="AO4">
        <v>2.7059760000000002</v>
      </c>
      <c r="AP4">
        <v>2.1616461329717755</v>
      </c>
      <c r="AQ4">
        <v>0</v>
      </c>
      <c r="AR4">
        <v>6.0966000000000005</v>
      </c>
      <c r="AS4">
        <v>9.7859422772821905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573.31731960064906</v>
      </c>
      <c r="DN4">
        <v>19.871967373987474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4.6766377438507201</v>
      </c>
      <c r="L5">
        <v>317.99530601659757</v>
      </c>
      <c r="M5">
        <v>28.224921277552856</v>
      </c>
      <c r="N5">
        <v>17.981532756489493</v>
      </c>
      <c r="O5">
        <v>0</v>
      </c>
      <c r="P5">
        <v>31.757798440311941</v>
      </c>
      <c r="Q5">
        <v>6.1237681159420285</v>
      </c>
      <c r="R5">
        <v>5.9981410934744277</v>
      </c>
      <c r="S5">
        <v>8.1001365346922771</v>
      </c>
      <c r="T5">
        <v>0</v>
      </c>
      <c r="U5">
        <v>57.693437233486478</v>
      </c>
      <c r="V5">
        <v>4.2673621460506705</v>
      </c>
      <c r="W5">
        <v>13.407954545454546</v>
      </c>
      <c r="X5">
        <v>30.169325618095741</v>
      </c>
      <c r="Y5">
        <v>0</v>
      </c>
      <c r="Z5">
        <v>0</v>
      </c>
      <c r="AA5">
        <v>0</v>
      </c>
      <c r="AB5">
        <v>4.0409200000000007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12.74606736</v>
      </c>
      <c r="AH5">
        <v>6.9729600000000014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0.78432999999999986</v>
      </c>
      <c r="AO5">
        <v>2.7059760000000002</v>
      </c>
      <c r="AP5">
        <v>2.1616461329717755</v>
      </c>
      <c r="AQ5">
        <v>0</v>
      </c>
      <c r="AR5">
        <v>11.5158</v>
      </c>
      <c r="AS5">
        <v>9.7859422772821905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578.36030666671752</v>
      </c>
      <c r="DN5">
        <v>20.046763425535268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4.6766377438507201</v>
      </c>
      <c r="L6">
        <v>317.99530601659757</v>
      </c>
      <c r="M6">
        <v>28.224921277552856</v>
      </c>
      <c r="N6">
        <v>17.981532756489493</v>
      </c>
      <c r="O6">
        <v>0</v>
      </c>
      <c r="P6">
        <v>31.757798440311941</v>
      </c>
      <c r="Q6">
        <v>6.1237681159420285</v>
      </c>
      <c r="R6">
        <v>5.9981410934744277</v>
      </c>
      <c r="S6">
        <v>8.1001365346922771</v>
      </c>
      <c r="T6">
        <v>0</v>
      </c>
      <c r="U6">
        <v>58.551660375952089</v>
      </c>
      <c r="V6">
        <v>4.2673621460506705</v>
      </c>
      <c r="W6">
        <v>13.407954545454546</v>
      </c>
      <c r="X6">
        <v>30.169325618095741</v>
      </c>
      <c r="Y6">
        <v>0</v>
      </c>
      <c r="Z6">
        <v>0</v>
      </c>
      <c r="AA6">
        <v>0</v>
      </c>
      <c r="AB6">
        <v>4.0409200000000007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12.74606736</v>
      </c>
      <c r="AH6">
        <v>6.9729600000000014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0.78432999999999986</v>
      </c>
      <c r="AO6">
        <v>2.7059760000000002</v>
      </c>
      <c r="AP6">
        <v>2.1616461329717755</v>
      </c>
      <c r="AQ6">
        <v>0</v>
      </c>
      <c r="AR6">
        <v>11.5158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579.18977941060984</v>
      </c>
      <c r="DN6">
        <v>20.075513824108533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317.99686594563167</v>
      </c>
      <c r="M7">
        <v>28.224921277552856</v>
      </c>
      <c r="N7">
        <v>17.981532756489493</v>
      </c>
      <c r="O7">
        <v>0</v>
      </c>
      <c r="P7">
        <v>31.757798440311941</v>
      </c>
      <c r="Q7">
        <v>4.2927636807095348</v>
      </c>
      <c r="R7">
        <v>6.0013396946564885</v>
      </c>
      <c r="S7">
        <v>4.5630870667129955</v>
      </c>
      <c r="T7">
        <v>0</v>
      </c>
      <c r="U7">
        <v>59.534848848368519</v>
      </c>
      <c r="V7">
        <v>0</v>
      </c>
      <c r="W7">
        <v>13.407954545454546</v>
      </c>
      <c r="X7">
        <v>30.169325618095741</v>
      </c>
      <c r="Y7">
        <v>0</v>
      </c>
      <c r="Z7">
        <v>0.33750000000000008</v>
      </c>
      <c r="AA7">
        <v>0</v>
      </c>
      <c r="AB7">
        <v>4.0409200000000007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12.74606736</v>
      </c>
      <c r="AH7">
        <v>6.9729600000000014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0.78432999999999986</v>
      </c>
      <c r="AO7">
        <v>2.7059760000000002</v>
      </c>
      <c r="AP7">
        <v>2.1616461329717755</v>
      </c>
      <c r="AQ7">
        <v>0</v>
      </c>
      <c r="AR7">
        <v>4.0644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559.43644605270322</v>
      </c>
      <c r="DN7">
        <v>19.390840391534539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318.00018366597283</v>
      </c>
      <c r="M8">
        <v>28.224921277552856</v>
      </c>
      <c r="N8">
        <v>17.981532756489493</v>
      </c>
      <c r="O8">
        <v>0</v>
      </c>
      <c r="P8">
        <v>31.757798440311941</v>
      </c>
      <c r="Q8">
        <v>3.0015169194865803</v>
      </c>
      <c r="R8">
        <v>6.0013396946564885</v>
      </c>
      <c r="S8">
        <v>4.0025594671741187</v>
      </c>
      <c r="T8">
        <v>0</v>
      </c>
      <c r="U8">
        <v>60.403418646205587</v>
      </c>
      <c r="V8">
        <v>0</v>
      </c>
      <c r="W8">
        <v>13.407954545454546</v>
      </c>
      <c r="X8">
        <v>30.169325618095741</v>
      </c>
      <c r="Y8">
        <v>0</v>
      </c>
      <c r="Z8">
        <v>2.0007000000000006</v>
      </c>
      <c r="AA8">
        <v>0</v>
      </c>
      <c r="AB8">
        <v>4.0409200000000007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12.74606736</v>
      </c>
      <c r="AH8">
        <v>6.9729600000000014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0.78432999999999986</v>
      </c>
      <c r="AO8">
        <v>2.7059760000000002</v>
      </c>
      <c r="AP8">
        <v>2.1616461329717755</v>
      </c>
      <c r="AQ8">
        <v>0</v>
      </c>
      <c r="AR8">
        <v>4.0644</v>
      </c>
      <c r="AS8">
        <v>9.7859422772821905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560.09686800740303</v>
      </c>
      <c r="DN8">
        <v>19.413731594251097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1.769269879942122</v>
      </c>
      <c r="L9">
        <v>318.00018366597283</v>
      </c>
      <c r="M9">
        <v>28.224921277552856</v>
      </c>
      <c r="N9">
        <v>17.981532756489493</v>
      </c>
      <c r="O9">
        <v>0</v>
      </c>
      <c r="P9">
        <v>31.757798440311941</v>
      </c>
      <c r="Q9">
        <v>3.0015169194865803</v>
      </c>
      <c r="R9">
        <v>6.0004823151125404</v>
      </c>
      <c r="S9">
        <v>4.0025594671741187</v>
      </c>
      <c r="T9">
        <v>0</v>
      </c>
      <c r="U9">
        <v>61.26164183937825</v>
      </c>
      <c r="V9">
        <v>0</v>
      </c>
      <c r="W9">
        <v>13.407954545454546</v>
      </c>
      <c r="X9">
        <v>30.169325618095741</v>
      </c>
      <c r="Y9">
        <v>0</v>
      </c>
      <c r="Z9">
        <v>2.0007000000000006</v>
      </c>
      <c r="AA9">
        <v>0</v>
      </c>
      <c r="AB9">
        <v>4.0409200000000007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12.74606736</v>
      </c>
      <c r="AH9">
        <v>6.9729600000000014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0.78432999999999986</v>
      </c>
      <c r="AO9">
        <v>2.7059760000000002</v>
      </c>
      <c r="AP9">
        <v>3.7337524114967038</v>
      </c>
      <c r="AQ9">
        <v>0</v>
      </c>
      <c r="AR9">
        <v>4.0644</v>
      </c>
      <c r="AS9">
        <v>9.7859422772821905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564.15486006922345</v>
      </c>
      <c r="DN9">
        <v>19.554481504526436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318.00018366597283</v>
      </c>
      <c r="M10">
        <v>28.224921277552856</v>
      </c>
      <c r="N10">
        <v>17.981532756489493</v>
      </c>
      <c r="O10">
        <v>0</v>
      </c>
      <c r="P10">
        <v>31.757798440311941</v>
      </c>
      <c r="Q10">
        <v>3.0015169194865803</v>
      </c>
      <c r="R10">
        <v>6.0004823151125404</v>
      </c>
      <c r="S10">
        <v>4.0025594671741187</v>
      </c>
      <c r="T10">
        <v>0</v>
      </c>
      <c r="U10">
        <v>62.130211526670756</v>
      </c>
      <c r="V10">
        <v>0</v>
      </c>
      <c r="W10">
        <v>13.407954545454546</v>
      </c>
      <c r="X10">
        <v>30.169325618095741</v>
      </c>
      <c r="Y10">
        <v>0</v>
      </c>
      <c r="Z10">
        <v>2.0007000000000006</v>
      </c>
      <c r="AA10">
        <v>0</v>
      </c>
      <c r="AB10">
        <v>4.0409200000000007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12.74606736</v>
      </c>
      <c r="AH10">
        <v>6.9729600000000014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0.78432999999999986</v>
      </c>
      <c r="AO10">
        <v>2.7059760000000002</v>
      </c>
      <c r="AP10">
        <v>3.7337524114967038</v>
      </c>
      <c r="AQ10">
        <v>0</v>
      </c>
      <c r="AR10">
        <v>4.0644</v>
      </c>
      <c r="AS10">
        <v>4.1270000000000007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557.81496545522248</v>
      </c>
      <c r="DN10">
        <v>19.334733648595488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318.00018366597283</v>
      </c>
      <c r="M11">
        <v>28.224921277552856</v>
      </c>
      <c r="N11">
        <v>17.981532756489493</v>
      </c>
      <c r="O11">
        <v>0</v>
      </c>
      <c r="P11">
        <v>31.757798440311941</v>
      </c>
      <c r="Q11">
        <v>3.0015169194865803</v>
      </c>
      <c r="R11">
        <v>6.0004823151125404</v>
      </c>
      <c r="S11">
        <v>4.0025594671741187</v>
      </c>
      <c r="T11">
        <v>0</v>
      </c>
      <c r="U11">
        <v>62.99002192153602</v>
      </c>
      <c r="V11">
        <v>0</v>
      </c>
      <c r="W11">
        <v>13.409427407815079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12.74606736</v>
      </c>
      <c r="AH11">
        <v>6.9729600000000014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0.78432999999999986</v>
      </c>
      <c r="AO11">
        <v>2.7059760000000002</v>
      </c>
      <c r="AP11">
        <v>3.7337524114967038</v>
      </c>
      <c r="AQ11">
        <v>0</v>
      </c>
      <c r="AR11">
        <v>4.0644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553.74465972692315</v>
      </c>
      <c r="DN11">
        <v>19.193652634120628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318.00018366597283</v>
      </c>
      <c r="M12">
        <v>28.224921277552856</v>
      </c>
      <c r="N12">
        <v>17.981532756489493</v>
      </c>
      <c r="O12">
        <v>0</v>
      </c>
      <c r="P12">
        <v>31.757798440311941</v>
      </c>
      <c r="Q12">
        <v>3.0015169194865803</v>
      </c>
      <c r="R12">
        <v>6.0004823151125404</v>
      </c>
      <c r="S12">
        <v>4.0025594671741187</v>
      </c>
      <c r="T12">
        <v>0</v>
      </c>
      <c r="U12">
        <v>63.848245134349135</v>
      </c>
      <c r="V12">
        <v>0</v>
      </c>
      <c r="W12">
        <v>13.409427407815079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12.74606736</v>
      </c>
      <c r="AH12">
        <v>6.9729600000000014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0.78432999999999986</v>
      </c>
      <c r="AO12">
        <v>2.7059760000000002</v>
      </c>
      <c r="AP12">
        <v>2.3581594177873915</v>
      </c>
      <c r="AQ12">
        <v>0</v>
      </c>
      <c r="AR12">
        <v>11.5158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560.44648056349672</v>
      </c>
      <c r="DN12">
        <v>19.42586201665106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318.00018366597283</v>
      </c>
      <c r="M13">
        <v>28.224921277552856</v>
      </c>
      <c r="N13">
        <v>17.981532756489493</v>
      </c>
      <c r="O13">
        <v>0</v>
      </c>
      <c r="P13">
        <v>31.757798440311941</v>
      </c>
      <c r="Q13">
        <v>3.0015169194865803</v>
      </c>
      <c r="R13">
        <v>6.0004823151125404</v>
      </c>
      <c r="S13">
        <v>4.0025594671741187</v>
      </c>
      <c r="T13">
        <v>0</v>
      </c>
      <c r="U13">
        <v>63.848245134349135</v>
      </c>
      <c r="V13">
        <v>0</v>
      </c>
      <c r="W13">
        <v>13.409427407815079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12.74606736</v>
      </c>
      <c r="AH13">
        <v>6.9729600000000014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0.78432999999999986</v>
      </c>
      <c r="AO13">
        <v>2.7059760000000002</v>
      </c>
      <c r="AP13">
        <v>2.3581594177873915</v>
      </c>
      <c r="AQ13">
        <v>0</v>
      </c>
      <c r="AR13">
        <v>11.5158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560.44648056349672</v>
      </c>
      <c r="DN13">
        <v>19.42586201665106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318.00018366597283</v>
      </c>
      <c r="M14">
        <v>28.224921277552856</v>
      </c>
      <c r="N14">
        <v>17.981532756489493</v>
      </c>
      <c r="O14">
        <v>0</v>
      </c>
      <c r="P14">
        <v>31.757798440311941</v>
      </c>
      <c r="Q14">
        <v>3.0015169194865803</v>
      </c>
      <c r="R14">
        <v>6.0004823151125404</v>
      </c>
      <c r="S14">
        <v>4.0025594671741187</v>
      </c>
      <c r="T14">
        <v>0</v>
      </c>
      <c r="U14">
        <v>63.848245134349135</v>
      </c>
      <c r="V14">
        <v>0</v>
      </c>
      <c r="W14">
        <v>13.409427407815079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12.74606736</v>
      </c>
      <c r="AH14">
        <v>6.9729600000000014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0.78432999999999986</v>
      </c>
      <c r="AO14">
        <v>2.7059760000000002</v>
      </c>
      <c r="AP14">
        <v>2.3581594177873915</v>
      </c>
      <c r="AQ14">
        <v>0</v>
      </c>
      <c r="AR14">
        <v>11.5158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560.44648056349672</v>
      </c>
      <c r="DN14">
        <v>19.42586201665106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318.00018366597283</v>
      </c>
      <c r="M15">
        <v>28.224921277552856</v>
      </c>
      <c r="N15">
        <v>17.981532756489493</v>
      </c>
      <c r="O15">
        <v>0</v>
      </c>
      <c r="P15">
        <v>31.757798440311941</v>
      </c>
      <c r="Q15">
        <v>3.0015169194865803</v>
      </c>
      <c r="R15">
        <v>6.0004823151125404</v>
      </c>
      <c r="S15">
        <v>4.0025594671741187</v>
      </c>
      <c r="T15">
        <v>0</v>
      </c>
      <c r="U15">
        <v>63.848245134349135</v>
      </c>
      <c r="V15">
        <v>0</v>
      </c>
      <c r="W15">
        <v>13.409427407815079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12.74606736</v>
      </c>
      <c r="AH15">
        <v>6.9729600000000014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0.78432999999999986</v>
      </c>
      <c r="AO15">
        <v>2.7059760000000002</v>
      </c>
      <c r="AP15">
        <v>2.3581594177873915</v>
      </c>
      <c r="AQ15">
        <v>0</v>
      </c>
      <c r="AR15">
        <v>4.0644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553.24470246349665</v>
      </c>
      <c r="DN15">
        <v>19.176240116651059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318.00018366597283</v>
      </c>
      <c r="M16">
        <v>28.224921277552856</v>
      </c>
      <c r="N16">
        <v>17.981532756489493</v>
      </c>
      <c r="O16">
        <v>0</v>
      </c>
      <c r="P16">
        <v>31.757798440311941</v>
      </c>
      <c r="Q16">
        <v>3.0015169194865803</v>
      </c>
      <c r="R16">
        <v>6.0004823151125404</v>
      </c>
      <c r="S16">
        <v>4.0025594671741187</v>
      </c>
      <c r="T16">
        <v>0</v>
      </c>
      <c r="U16">
        <v>63.848245134349135</v>
      </c>
      <c r="V16">
        <v>0</v>
      </c>
      <c r="W16">
        <v>13.409427407815079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12.74606736</v>
      </c>
      <c r="AH16">
        <v>6.9729600000000014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0.78432999999999986</v>
      </c>
      <c r="AO16">
        <v>2.7059760000000002</v>
      </c>
      <c r="AP16">
        <v>2.3581594177873915</v>
      </c>
      <c r="AQ16">
        <v>0</v>
      </c>
      <c r="AR16">
        <v>4.0644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553.24470246349665</v>
      </c>
      <c r="DN16">
        <v>19.176240116651059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2.7315708302259152</v>
      </c>
      <c r="L17">
        <v>318.00018366597283</v>
      </c>
      <c r="M17">
        <v>28.224921277552856</v>
      </c>
      <c r="N17">
        <v>17.981532756489493</v>
      </c>
      <c r="O17">
        <v>0</v>
      </c>
      <c r="P17">
        <v>31.757798440311941</v>
      </c>
      <c r="Q17">
        <v>3.0015169194865803</v>
      </c>
      <c r="R17">
        <v>6.0004823151125404</v>
      </c>
      <c r="S17">
        <v>4.0025594671741187</v>
      </c>
      <c r="T17">
        <v>0</v>
      </c>
      <c r="U17">
        <v>63.848245134349135</v>
      </c>
      <c r="V17">
        <v>0</v>
      </c>
      <c r="W17">
        <v>13.409427407815079</v>
      </c>
      <c r="X17">
        <v>30.169325618095741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12.74606736</v>
      </c>
      <c r="AH17">
        <v>6.9729600000000014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0.78432999999999986</v>
      </c>
      <c r="AO17">
        <v>2.7059760000000002</v>
      </c>
      <c r="AP17">
        <v>2.3581594177873915</v>
      </c>
      <c r="AQ17">
        <v>0</v>
      </c>
      <c r="AR17">
        <v>4.0644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555.88476566993643</v>
      </c>
      <c r="DN17">
        <v>19.267747740437088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318.00018366597283</v>
      </c>
      <c r="M18">
        <v>28.224921277552856</v>
      </c>
      <c r="N18">
        <v>17.981532756489493</v>
      </c>
      <c r="O18">
        <v>0</v>
      </c>
      <c r="P18">
        <v>31.757798440311941</v>
      </c>
      <c r="Q18">
        <v>3.0015169194865803</v>
      </c>
      <c r="R18">
        <v>6.0004823151125404</v>
      </c>
      <c r="S18">
        <v>4.0025594671741187</v>
      </c>
      <c r="T18">
        <v>0</v>
      </c>
      <c r="U18">
        <v>63.848245134349135</v>
      </c>
      <c r="V18">
        <v>0</v>
      </c>
      <c r="W18">
        <v>13.409427407815079</v>
      </c>
      <c r="X18">
        <v>30.169325618095741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12.74606736</v>
      </c>
      <c r="AH18">
        <v>6.9729600000000014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0.78432999999999986</v>
      </c>
      <c r="AO18">
        <v>2.7059760000000002</v>
      </c>
      <c r="AP18">
        <v>2.3581594177873915</v>
      </c>
      <c r="AQ18">
        <v>0</v>
      </c>
      <c r="AR18">
        <v>4.0644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553.24470246349665</v>
      </c>
      <c r="DN18">
        <v>19.176240116651059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318.00018366597283</v>
      </c>
      <c r="M19">
        <v>28.224921277552856</v>
      </c>
      <c r="N19">
        <v>17.981532756489493</v>
      </c>
      <c r="O19">
        <v>0</v>
      </c>
      <c r="P19">
        <v>31.757798440311941</v>
      </c>
      <c r="Q19">
        <v>3.0015169194865803</v>
      </c>
      <c r="R19">
        <v>6.0004823151125404</v>
      </c>
      <c r="S19">
        <v>4.0025594671741187</v>
      </c>
      <c r="T19">
        <v>0</v>
      </c>
      <c r="U19">
        <v>63.848245134349135</v>
      </c>
      <c r="V19">
        <v>0</v>
      </c>
      <c r="W19">
        <v>13.409427407815079</v>
      </c>
      <c r="X19">
        <v>30.169325618095741</v>
      </c>
      <c r="Y19">
        <v>0</v>
      </c>
      <c r="Z19">
        <v>2.0007000000000006</v>
      </c>
      <c r="AA19">
        <v>0</v>
      </c>
      <c r="AB19">
        <v>0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12.74606736</v>
      </c>
      <c r="AH19">
        <v>6.9729600000000014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0.78432999999999986</v>
      </c>
      <c r="AO19">
        <v>2.7059760000000002</v>
      </c>
      <c r="AP19">
        <v>2.3581594177873915</v>
      </c>
      <c r="AQ19">
        <v>0</v>
      </c>
      <c r="AR19">
        <v>4.0644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553.24470246349665</v>
      </c>
      <c r="DN19">
        <v>19.176240116651059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318.00018366597283</v>
      </c>
      <c r="M20">
        <v>28.224921277552856</v>
      </c>
      <c r="N20">
        <v>17.981532756489493</v>
      </c>
      <c r="O20">
        <v>0</v>
      </c>
      <c r="P20">
        <v>31.757798440311941</v>
      </c>
      <c r="Q20">
        <v>3.0015169194865803</v>
      </c>
      <c r="R20">
        <v>6.0004823151125404</v>
      </c>
      <c r="S20">
        <v>4.0025594671741187</v>
      </c>
      <c r="T20">
        <v>0</v>
      </c>
      <c r="U20">
        <v>63.848245134349135</v>
      </c>
      <c r="V20">
        <v>0</v>
      </c>
      <c r="W20">
        <v>13.409427407815079</v>
      </c>
      <c r="X20">
        <v>30.169325618095741</v>
      </c>
      <c r="Y20">
        <v>0</v>
      </c>
      <c r="Z20">
        <v>2.0007000000000006</v>
      </c>
      <c r="AA20">
        <v>0</v>
      </c>
      <c r="AB20">
        <v>0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12.74606736</v>
      </c>
      <c r="AH20">
        <v>6.9729600000000014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0.78432999999999986</v>
      </c>
      <c r="AO20">
        <v>2.7059760000000002</v>
      </c>
      <c r="AP20">
        <v>2.3581594177873915</v>
      </c>
      <c r="AQ20">
        <v>0</v>
      </c>
      <c r="AR20">
        <v>11.5158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560.44648056349672</v>
      </c>
      <c r="DN20">
        <v>19.42586201665106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318.00018366597283</v>
      </c>
      <c r="M21">
        <v>28.224921277552856</v>
      </c>
      <c r="N21">
        <v>17.981532756489493</v>
      </c>
      <c r="O21">
        <v>0</v>
      </c>
      <c r="P21">
        <v>31.757798440311941</v>
      </c>
      <c r="Q21">
        <v>3.0015169194865803</v>
      </c>
      <c r="R21">
        <v>6.0004823151125404</v>
      </c>
      <c r="S21">
        <v>4.0025594671741187</v>
      </c>
      <c r="T21">
        <v>0</v>
      </c>
      <c r="U21">
        <v>63.848245134349135</v>
      </c>
      <c r="V21">
        <v>0</v>
      </c>
      <c r="W21">
        <v>13.409427407815079</v>
      </c>
      <c r="X21">
        <v>30.169325618095741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12.74606736</v>
      </c>
      <c r="AH21">
        <v>6.9729600000000014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0.78432999999999986</v>
      </c>
      <c r="AO21">
        <v>2.7059760000000002</v>
      </c>
      <c r="AP21">
        <v>2.3581594177873915</v>
      </c>
      <c r="AQ21">
        <v>0</v>
      </c>
      <c r="AR21">
        <v>11.5158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565.30555215536879</v>
      </c>
      <c r="DN21">
        <v>19.594282702061136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318.00018366597283</v>
      </c>
      <c r="M22">
        <v>28.224921277552856</v>
      </c>
      <c r="N22">
        <v>17.981532756489493</v>
      </c>
      <c r="O22">
        <v>0</v>
      </c>
      <c r="P22">
        <v>31.757798440311941</v>
      </c>
      <c r="Q22">
        <v>3.0015169194865803</v>
      </c>
      <c r="R22">
        <v>6.0004823151125404</v>
      </c>
      <c r="S22">
        <v>4.0025594671741187</v>
      </c>
      <c r="T22">
        <v>0</v>
      </c>
      <c r="U22">
        <v>63.848245134349135</v>
      </c>
      <c r="V22">
        <v>0</v>
      </c>
      <c r="W22">
        <v>13.409427407815079</v>
      </c>
      <c r="X22">
        <v>30.169325618095741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12.74606736</v>
      </c>
      <c r="AH22">
        <v>6.9729600000000014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0.78432999999999986</v>
      </c>
      <c r="AO22">
        <v>2.7059760000000002</v>
      </c>
      <c r="AP22">
        <v>2.3581594177873915</v>
      </c>
      <c r="AQ22">
        <v>0</v>
      </c>
      <c r="AR22">
        <v>11.5158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565.30555215536879</v>
      </c>
      <c r="DN22">
        <v>19.594282702061136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4.5836234961075712</v>
      </c>
      <c r="L23">
        <v>329.02365789701179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4.2538085194507698</v>
      </c>
      <c r="R23">
        <v>7.9959767871815925</v>
      </c>
      <c r="S23">
        <v>4.4391717299382716</v>
      </c>
      <c r="T23">
        <v>0</v>
      </c>
      <c r="U23">
        <v>63.848245134349135</v>
      </c>
      <c r="V23">
        <v>4.5313843247025893</v>
      </c>
      <c r="W23">
        <v>13.407954545454546</v>
      </c>
      <c r="X23">
        <v>30.169325618095741</v>
      </c>
      <c r="Y23">
        <v>0</v>
      </c>
      <c r="Z23">
        <v>0.33750000000000008</v>
      </c>
      <c r="AA23">
        <v>0</v>
      </c>
      <c r="AB23">
        <v>4.0409200000000007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12.74606736</v>
      </c>
      <c r="AH23">
        <v>6.9729600000000014</v>
      </c>
      <c r="AI23">
        <v>0</v>
      </c>
      <c r="AJ23">
        <v>0</v>
      </c>
      <c r="AK23">
        <v>8.0585100000000001</v>
      </c>
      <c r="AL23">
        <v>0</v>
      </c>
      <c r="AM23">
        <v>1.6196399999999995</v>
      </c>
      <c r="AN23">
        <v>0.78432999999999986</v>
      </c>
      <c r="AO23">
        <v>2.7059760000000002</v>
      </c>
      <c r="AP23">
        <v>2.3581594177873915</v>
      </c>
      <c r="AQ23">
        <v>0</v>
      </c>
      <c r="AR23">
        <v>4.0644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586.59809572238464</v>
      </c>
      <c r="DN23">
        <v>20.332306659331152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4.8422142798921968</v>
      </c>
      <c r="L24">
        <v>329.02365789701179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6.340996376811594</v>
      </c>
      <c r="R24">
        <v>7.9959767871815925</v>
      </c>
      <c r="S24">
        <v>8.3794515876126994</v>
      </c>
      <c r="T24">
        <v>0</v>
      </c>
      <c r="U24">
        <v>63.848245134349135</v>
      </c>
      <c r="V24">
        <v>4.5313843247025893</v>
      </c>
      <c r="W24">
        <v>13.407954545454546</v>
      </c>
      <c r="X24">
        <v>30.169325618095741</v>
      </c>
      <c r="Y24">
        <v>0</v>
      </c>
      <c r="Z24">
        <v>0.33750000000000008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12.74606736</v>
      </c>
      <c r="AH24">
        <v>13.248624000000003</v>
      </c>
      <c r="AI24">
        <v>0</v>
      </c>
      <c r="AJ24">
        <v>0</v>
      </c>
      <c r="AK24">
        <v>8.0585100000000001</v>
      </c>
      <c r="AL24">
        <v>0</v>
      </c>
      <c r="AM24">
        <v>1.6196399999999995</v>
      </c>
      <c r="AN24">
        <v>0.78432999999999986</v>
      </c>
      <c r="AO24">
        <v>2.7059760000000002</v>
      </c>
      <c r="AP24">
        <v>2.3581594177873915</v>
      </c>
      <c r="AQ24">
        <v>4.7745099999999994</v>
      </c>
      <c r="AR24">
        <v>4.0644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603.32194023754414</v>
      </c>
      <c r="DN24">
        <v>20.911974642991375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4.6766757002224857</v>
      </c>
      <c r="L25">
        <v>317.99875157569096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6.1237681159420285</v>
      </c>
      <c r="R25">
        <v>7.7270306080525888</v>
      </c>
      <c r="S25">
        <v>8.1001365346922771</v>
      </c>
      <c r="T25">
        <v>0</v>
      </c>
      <c r="U25">
        <v>63.848245134349135</v>
      </c>
      <c r="V25">
        <v>4.0463597178683388</v>
      </c>
      <c r="W25">
        <v>13.407954545454546</v>
      </c>
      <c r="X25">
        <v>30.169325618095741</v>
      </c>
      <c r="Y25">
        <v>0</v>
      </c>
      <c r="Z25">
        <v>0.33750000000000008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12.74606736</v>
      </c>
      <c r="AH25">
        <v>18.885100000000001</v>
      </c>
      <c r="AI25">
        <v>0.97650000000000015</v>
      </c>
      <c r="AJ25">
        <v>0</v>
      </c>
      <c r="AK25">
        <v>8.0585100000000001</v>
      </c>
      <c r="AL25">
        <v>0</v>
      </c>
      <c r="AM25">
        <v>4.8491039999999996</v>
      </c>
      <c r="AN25">
        <v>0.78432999999999986</v>
      </c>
      <c r="AO25">
        <v>2.7059760000000002</v>
      </c>
      <c r="AP25">
        <v>2.3581594177873915</v>
      </c>
      <c r="AQ25">
        <v>9.5490200000000005</v>
      </c>
      <c r="AR25">
        <v>4.0644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610.31256515502264</v>
      </c>
      <c r="DN25">
        <v>21.154339879226633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4.6766757002224857</v>
      </c>
      <c r="L26">
        <v>317.99875157569096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6.1237681159420285</v>
      </c>
      <c r="R26">
        <v>7.7270306080525888</v>
      </c>
      <c r="S26">
        <v>8.1001365346922771</v>
      </c>
      <c r="T26">
        <v>0</v>
      </c>
      <c r="U26">
        <v>63.848245134349135</v>
      </c>
      <c r="V26">
        <v>4.0463597178683388</v>
      </c>
      <c r="W26">
        <v>13.407954545454546</v>
      </c>
      <c r="X26">
        <v>30.169325618095741</v>
      </c>
      <c r="Y26">
        <v>0</v>
      </c>
      <c r="Z26">
        <v>0.33750000000000008</v>
      </c>
      <c r="AA26">
        <v>2.6657291544574409</v>
      </c>
      <c r="AB26">
        <v>4.0081999999999995</v>
      </c>
      <c r="AC26">
        <v>0</v>
      </c>
      <c r="AD26">
        <v>5.59314</v>
      </c>
      <c r="AE26">
        <v>10.110796800000001</v>
      </c>
      <c r="AF26">
        <v>2.7224999999999997</v>
      </c>
      <c r="AG26">
        <v>12.74606736</v>
      </c>
      <c r="AH26">
        <v>26.148600000000002</v>
      </c>
      <c r="AI26">
        <v>1.9530000000000003</v>
      </c>
      <c r="AJ26">
        <v>0</v>
      </c>
      <c r="AK26">
        <v>8.0585100000000001</v>
      </c>
      <c r="AL26">
        <v>0</v>
      </c>
      <c r="AM26">
        <v>4.8491039999999996</v>
      </c>
      <c r="AN26">
        <v>0.78432999999999986</v>
      </c>
      <c r="AO26">
        <v>2.7059760000000002</v>
      </c>
      <c r="AP26">
        <v>2.3581594177873915</v>
      </c>
      <c r="AQ26">
        <v>14.323529999999998</v>
      </c>
      <c r="AR26">
        <v>4.0644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625.59397394434848</v>
      </c>
      <c r="DN26">
        <v>21.684011089900757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4.6766757002224857</v>
      </c>
      <c r="L27">
        <v>317.99875157569096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6.1237681159420285</v>
      </c>
      <c r="R27">
        <v>7.7270306080525888</v>
      </c>
      <c r="S27">
        <v>8.1001365346922771</v>
      </c>
      <c r="T27">
        <v>0</v>
      </c>
      <c r="U27">
        <v>63.848245134349135</v>
      </c>
      <c r="V27">
        <v>4.0463597178683388</v>
      </c>
      <c r="W27">
        <v>13.407954545454546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4.0081999999999995</v>
      </c>
      <c r="AC27">
        <v>2.9693200000000002</v>
      </c>
      <c r="AD27">
        <v>8.3897099999999991</v>
      </c>
      <c r="AE27">
        <v>15.166195200000002</v>
      </c>
      <c r="AF27">
        <v>5.4449999999999994</v>
      </c>
      <c r="AG27">
        <v>12.74606736</v>
      </c>
      <c r="AH27">
        <v>31.959400000000002</v>
      </c>
      <c r="AI27">
        <v>10.033732799999999</v>
      </c>
      <c r="AJ27">
        <v>0</v>
      </c>
      <c r="AK27">
        <v>8.0585100000000001</v>
      </c>
      <c r="AL27">
        <v>0</v>
      </c>
      <c r="AM27">
        <v>4.8491039999999996</v>
      </c>
      <c r="AN27">
        <v>0.78432999999999986</v>
      </c>
      <c r="AO27">
        <v>2.7059760000000002</v>
      </c>
      <c r="AP27">
        <v>2.3581594177873915</v>
      </c>
      <c r="AQ27">
        <v>19.098040000000001</v>
      </c>
      <c r="AR27">
        <v>11.5158</v>
      </c>
      <c r="AS27">
        <v>4.1270000000000007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664.84784470055558</v>
      </c>
      <c r="DN27">
        <v>23.044735100430405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4.6766757002224857</v>
      </c>
      <c r="L28">
        <v>317.99875157569096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6.1237681159420285</v>
      </c>
      <c r="R28">
        <v>7.7270306080525888</v>
      </c>
      <c r="S28">
        <v>8.1001365346922771</v>
      </c>
      <c r="T28">
        <v>0</v>
      </c>
      <c r="U28">
        <v>63.848245134349135</v>
      </c>
      <c r="V28">
        <v>4.0463597178683388</v>
      </c>
      <c r="W28">
        <v>13.407954545454546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4.0081999999999995</v>
      </c>
      <c r="AC28">
        <v>8.9169460386367216</v>
      </c>
      <c r="AD28">
        <v>11.2122192</v>
      </c>
      <c r="AE28">
        <v>15.166195200000002</v>
      </c>
      <c r="AF28">
        <v>9.0749999999999993</v>
      </c>
      <c r="AG28">
        <v>12.74606736</v>
      </c>
      <c r="AH28">
        <v>43.058028000000014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0.78432999999999986</v>
      </c>
      <c r="AO28">
        <v>2.7059760000000002</v>
      </c>
      <c r="AP28">
        <v>2.3581594177873915</v>
      </c>
      <c r="AQ28">
        <v>19.098040000000001</v>
      </c>
      <c r="AR28">
        <v>11.5158</v>
      </c>
      <c r="AS28">
        <v>3.7143000000000002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696.15200346405675</v>
      </c>
      <c r="DN28">
        <v>24.129874025506453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4.6766757002224857</v>
      </c>
      <c r="L29">
        <v>317.99875157569096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6.1237681159420285</v>
      </c>
      <c r="R29">
        <v>7.7270306080525888</v>
      </c>
      <c r="S29">
        <v>8.1001365346922771</v>
      </c>
      <c r="T29">
        <v>0</v>
      </c>
      <c r="U29">
        <v>63.848245134349135</v>
      </c>
      <c r="V29">
        <v>4.0463597178683388</v>
      </c>
      <c r="W29">
        <v>13.407954545454546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4.0081999999999995</v>
      </c>
      <c r="AC29">
        <v>8.9169460386367216</v>
      </c>
      <c r="AD29">
        <v>11.2122192</v>
      </c>
      <c r="AE29">
        <v>15.166195200000002</v>
      </c>
      <c r="AF29">
        <v>9.0749999999999993</v>
      </c>
      <c r="AG29">
        <v>12.74606736</v>
      </c>
      <c r="AH29">
        <v>43.058028000000014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0.78432999999999986</v>
      </c>
      <c r="AO29">
        <v>2.7059760000000002</v>
      </c>
      <c r="AP29">
        <v>2.3581594177873915</v>
      </c>
      <c r="AQ29">
        <v>19.098040000000001</v>
      </c>
      <c r="AR29">
        <v>4.0644</v>
      </c>
      <c r="AS29">
        <v>3.7143000000000002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688.95022536405668</v>
      </c>
      <c r="DN29">
        <v>23.880252125506445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4.6766757002224857</v>
      </c>
      <c r="L30">
        <v>317.99875157569096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6.1237681159420285</v>
      </c>
      <c r="R30">
        <v>7.7270306080525888</v>
      </c>
      <c r="S30">
        <v>8.1001365346922771</v>
      </c>
      <c r="T30">
        <v>0</v>
      </c>
      <c r="U30">
        <v>63.848245134349135</v>
      </c>
      <c r="V30">
        <v>4.0463597178683388</v>
      </c>
      <c r="W30">
        <v>13.407954545454546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4.0081999999999995</v>
      </c>
      <c r="AC30">
        <v>8.9169460386367216</v>
      </c>
      <c r="AD30">
        <v>11.2122192</v>
      </c>
      <c r="AE30">
        <v>15.166195200000002</v>
      </c>
      <c r="AF30">
        <v>9.0749999999999993</v>
      </c>
      <c r="AG30">
        <v>12.74606736</v>
      </c>
      <c r="AH30">
        <v>43.058028000000014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0.78432999999999986</v>
      </c>
      <c r="AO30">
        <v>2.7059760000000002</v>
      </c>
      <c r="AP30">
        <v>2.3581594177873915</v>
      </c>
      <c r="AQ30">
        <v>19.098040000000001</v>
      </c>
      <c r="AR30">
        <v>4.0644</v>
      </c>
      <c r="AS30">
        <v>3.7143000000000002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688.95022536405668</v>
      </c>
      <c r="DN30">
        <v>23.880252125506445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318.00073054229142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2.9983288084464559</v>
      </c>
      <c r="R31">
        <v>5.9981410934744277</v>
      </c>
      <c r="S31">
        <v>4.0043780078343598</v>
      </c>
      <c r="T31">
        <v>0</v>
      </c>
      <c r="U31">
        <v>63.848245134349135</v>
      </c>
      <c r="V31">
        <v>1.0446995083579156</v>
      </c>
      <c r="W31">
        <v>13.407954545454546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4.0081999999999995</v>
      </c>
      <c r="AC31">
        <v>8.9169460386367216</v>
      </c>
      <c r="AD31">
        <v>11.2122192</v>
      </c>
      <c r="AE31">
        <v>15.166195200000002</v>
      </c>
      <c r="AF31">
        <v>9.0749999999999993</v>
      </c>
      <c r="AG31">
        <v>12.74606736</v>
      </c>
      <c r="AH31">
        <v>43.058028000000014</v>
      </c>
      <c r="AI31">
        <v>10.033732799999999</v>
      </c>
      <c r="AJ31">
        <v>0</v>
      </c>
      <c r="AK31">
        <v>8.0585100000000001</v>
      </c>
      <c r="AL31">
        <v>0</v>
      </c>
      <c r="AM31">
        <v>4.8491039999999996</v>
      </c>
      <c r="AN31">
        <v>0.78432999999999986</v>
      </c>
      <c r="AO31">
        <v>2.7059760000000002</v>
      </c>
      <c r="AP31">
        <v>2.3581594177873915</v>
      </c>
      <c r="AQ31">
        <v>19.098040000000001</v>
      </c>
      <c r="AR31">
        <v>4.0644</v>
      </c>
      <c r="AS31">
        <v>3.7143000000000002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672.8807668702807</v>
      </c>
      <c r="DN31">
        <v>23.323266327218391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318.00073054229142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2.9983288084464559</v>
      </c>
      <c r="R32">
        <v>5.9981410934744277</v>
      </c>
      <c r="S32">
        <v>4.0043780078343598</v>
      </c>
      <c r="T32">
        <v>0</v>
      </c>
      <c r="U32">
        <v>63.848245134349135</v>
      </c>
      <c r="V32">
        <v>1.0446995083579156</v>
      </c>
      <c r="W32">
        <v>13.407954545454546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4.0081999999999995</v>
      </c>
      <c r="AC32">
        <v>2.9693200000000002</v>
      </c>
      <c r="AD32">
        <v>8.3897099999999991</v>
      </c>
      <c r="AE32">
        <v>10.110796800000001</v>
      </c>
      <c r="AF32">
        <v>5.4449999999999994</v>
      </c>
      <c r="AG32">
        <v>12.74606736</v>
      </c>
      <c r="AH32">
        <v>31.959400000000002</v>
      </c>
      <c r="AI32">
        <v>10.033732799999999</v>
      </c>
      <c r="AJ32">
        <v>0</v>
      </c>
      <c r="AK32">
        <v>8.0585100000000001</v>
      </c>
      <c r="AL32">
        <v>0</v>
      </c>
      <c r="AM32">
        <v>4.8491039999999996</v>
      </c>
      <c r="AN32">
        <v>0.78432999999999986</v>
      </c>
      <c r="AO32">
        <v>2.7059760000000002</v>
      </c>
      <c r="AP32">
        <v>2.3581594177873915</v>
      </c>
      <c r="AQ32">
        <v>19.098040000000001</v>
      </c>
      <c r="AR32">
        <v>4.0644</v>
      </c>
      <c r="AS32">
        <v>3.7143000000000002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635.02174239100509</v>
      </c>
      <c r="DN32">
        <v>22.010874084521937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2.3796948685360766</v>
      </c>
      <c r="L33">
        <v>318.00073054229142</v>
      </c>
      <c r="M33">
        <v>28.224921277552856</v>
      </c>
      <c r="N33">
        <v>17.981532756489493</v>
      </c>
      <c r="O33">
        <v>0</v>
      </c>
      <c r="P33">
        <v>31.757798440311941</v>
      </c>
      <c r="Q33">
        <v>2.9983288084464559</v>
      </c>
      <c r="R33">
        <v>5.9981410934744277</v>
      </c>
      <c r="S33">
        <v>4.0043780078343598</v>
      </c>
      <c r="T33">
        <v>0</v>
      </c>
      <c r="U33">
        <v>63.848245134349135</v>
      </c>
      <c r="V33">
        <v>0</v>
      </c>
      <c r="W33">
        <v>4.9974853122251544</v>
      </c>
      <c r="X33">
        <v>15.00317056481712</v>
      </c>
      <c r="Y33">
        <v>0</v>
      </c>
      <c r="Z33">
        <v>2.0007000000000006</v>
      </c>
      <c r="AA33">
        <v>2.6657291544574409</v>
      </c>
      <c r="AB33">
        <v>4.0081999999999995</v>
      </c>
      <c r="AC33">
        <v>0</v>
      </c>
      <c r="AD33">
        <v>5.59314</v>
      </c>
      <c r="AE33">
        <v>10.110796800000001</v>
      </c>
      <c r="AF33">
        <v>2.7224999999999997</v>
      </c>
      <c r="AG33">
        <v>12.74606736</v>
      </c>
      <c r="AH33">
        <v>26.148600000000002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0.78432999999999986</v>
      </c>
      <c r="AO33">
        <v>2.7059760000000002</v>
      </c>
      <c r="AP33">
        <v>2.3581594177873915</v>
      </c>
      <c r="AQ33">
        <v>19.098040000000001</v>
      </c>
      <c r="AR33">
        <v>11.5158</v>
      </c>
      <c r="AS33">
        <v>3.7143000000000002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594.82853368830956</v>
      </c>
      <c r="DN33">
        <v>20.617645850263507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318.00073054229142</v>
      </c>
      <c r="M34">
        <v>28.224921277552856</v>
      </c>
      <c r="N34">
        <v>17.981532756489493</v>
      </c>
      <c r="O34">
        <v>0</v>
      </c>
      <c r="P34">
        <v>31.757798440311941</v>
      </c>
      <c r="Q34">
        <v>2.9983288084464559</v>
      </c>
      <c r="R34">
        <v>5.9981410934744277</v>
      </c>
      <c r="S34">
        <v>4.0043780078343598</v>
      </c>
      <c r="T34">
        <v>0</v>
      </c>
      <c r="U34">
        <v>63.848245134349135</v>
      </c>
      <c r="V34">
        <v>0</v>
      </c>
      <c r="W34">
        <v>4.9974853122251544</v>
      </c>
      <c r="X34">
        <v>15.00317056481712</v>
      </c>
      <c r="Y34">
        <v>0</v>
      </c>
      <c r="Z34">
        <v>2.0007000000000006</v>
      </c>
      <c r="AA34">
        <v>0</v>
      </c>
      <c r="AB34">
        <v>8.0572999999999997</v>
      </c>
      <c r="AC34">
        <v>0</v>
      </c>
      <c r="AD34">
        <v>2.79657</v>
      </c>
      <c r="AE34">
        <v>5.0553983999999996</v>
      </c>
      <c r="AF34">
        <v>2.7224999999999997</v>
      </c>
      <c r="AG34">
        <v>12.74606736</v>
      </c>
      <c r="AH34">
        <v>18.885100000000001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0.78432999999999986</v>
      </c>
      <c r="AO34">
        <v>2.7059760000000002</v>
      </c>
      <c r="AP34">
        <v>2.3581594177873915</v>
      </c>
      <c r="AQ34">
        <v>19.098040000000001</v>
      </c>
      <c r="AR34">
        <v>11.5158</v>
      </c>
      <c r="AS34">
        <v>3.7143000000000002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578.12400193068106</v>
      </c>
      <c r="DN34">
        <v>20.038585184898636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317.99688757531493</v>
      </c>
      <c r="M35">
        <v>28.224921277552856</v>
      </c>
      <c r="N35">
        <v>17.981532756489493</v>
      </c>
      <c r="O35">
        <v>0</v>
      </c>
      <c r="P35">
        <v>31.757798440311941</v>
      </c>
      <c r="Q35">
        <v>2.9969251336898397</v>
      </c>
      <c r="R35">
        <v>6.0011028037383181</v>
      </c>
      <c r="S35">
        <v>4.0034482758620697</v>
      </c>
      <c r="T35">
        <v>0</v>
      </c>
      <c r="U35">
        <v>63.848245134349135</v>
      </c>
      <c r="V35">
        <v>0</v>
      </c>
      <c r="W35">
        <v>4.9974853122251544</v>
      </c>
      <c r="X35">
        <v>15.00317056481712</v>
      </c>
      <c r="Y35">
        <v>0</v>
      </c>
      <c r="Z35">
        <v>2.0007000000000006</v>
      </c>
      <c r="AA35">
        <v>0</v>
      </c>
      <c r="AB35">
        <v>12.122759999999998</v>
      </c>
      <c r="AC35">
        <v>0</v>
      </c>
      <c r="AD35">
        <v>2.79657</v>
      </c>
      <c r="AE35">
        <v>5.0553983999999996</v>
      </c>
      <c r="AF35">
        <v>2.7224999999999997</v>
      </c>
      <c r="AG35">
        <v>12.74606736</v>
      </c>
      <c r="AH35">
        <v>13.074299999999999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0.78432999999999986</v>
      </c>
      <c r="AO35">
        <v>2.7059760000000002</v>
      </c>
      <c r="AP35">
        <v>1.7686195633405439</v>
      </c>
      <c r="AQ35">
        <v>19.098040000000001</v>
      </c>
      <c r="AR35">
        <v>4.0644</v>
      </c>
      <c r="AS35">
        <v>3.7143000000000002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568.6624900108485</v>
      </c>
      <c r="DN35">
        <v>19.710602586842562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317.9989247311828</v>
      </c>
      <c r="M36">
        <v>28.224921277552856</v>
      </c>
      <c r="N36">
        <v>17.981532756489493</v>
      </c>
      <c r="O36">
        <v>0</v>
      </c>
      <c r="P36">
        <v>31.757798440311941</v>
      </c>
      <c r="Q36">
        <v>2.9969251336898397</v>
      </c>
      <c r="R36">
        <v>6.0001078167115907</v>
      </c>
      <c r="S36">
        <v>3.9990652385589094</v>
      </c>
      <c r="T36">
        <v>0</v>
      </c>
      <c r="U36">
        <v>63.848245134349135</v>
      </c>
      <c r="V36">
        <v>0</v>
      </c>
      <c r="W36">
        <v>13.407954545454546</v>
      </c>
      <c r="X36">
        <v>30.169325618095741</v>
      </c>
      <c r="Y36">
        <v>0</v>
      </c>
      <c r="Z36">
        <v>2.0007000000000006</v>
      </c>
      <c r="AA36">
        <v>0</v>
      </c>
      <c r="AB36">
        <v>12.122759999999998</v>
      </c>
      <c r="AC36">
        <v>0</v>
      </c>
      <c r="AD36">
        <v>2.79657</v>
      </c>
      <c r="AE36">
        <v>5.0553983999999996</v>
      </c>
      <c r="AF36">
        <v>2.7224999999999997</v>
      </c>
      <c r="AG36">
        <v>12.74606736</v>
      </c>
      <c r="AH36">
        <v>6.9729600000000014</v>
      </c>
      <c r="AI36">
        <v>0</v>
      </c>
      <c r="AJ36">
        <v>0</v>
      </c>
      <c r="AK36">
        <v>8.0585100000000001</v>
      </c>
      <c r="AL36">
        <v>0</v>
      </c>
      <c r="AM36">
        <v>3.239279999999999</v>
      </c>
      <c r="AN36">
        <v>0.78432999999999986</v>
      </c>
      <c r="AO36">
        <v>2.7059760000000002</v>
      </c>
      <c r="AP36">
        <v>1.7686195633405439</v>
      </c>
      <c r="AQ36">
        <v>14.323529999999998</v>
      </c>
      <c r="AR36">
        <v>4.0644</v>
      </c>
      <c r="AS36">
        <v>3.7143000000000002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579.37866469365395</v>
      </c>
      <c r="DN36">
        <v>20.082037322083323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3.559249277767992</v>
      </c>
      <c r="L37">
        <v>317.9989247311828</v>
      </c>
      <c r="M37">
        <v>28.224921277552856</v>
      </c>
      <c r="N37">
        <v>17.981532756489493</v>
      </c>
      <c r="O37">
        <v>0</v>
      </c>
      <c r="P37">
        <v>31.757798440311941</v>
      </c>
      <c r="Q37">
        <v>2.9969251336898397</v>
      </c>
      <c r="R37">
        <v>6.2058403933434185</v>
      </c>
      <c r="S37">
        <v>3.9990652385589094</v>
      </c>
      <c r="T37">
        <v>0</v>
      </c>
      <c r="U37">
        <v>63.848245134349135</v>
      </c>
      <c r="V37">
        <v>0</v>
      </c>
      <c r="W37">
        <v>13.408772492836675</v>
      </c>
      <c r="X37">
        <v>30.169325618095741</v>
      </c>
      <c r="Y37">
        <v>0</v>
      </c>
      <c r="Z37">
        <v>2.0007000000000006</v>
      </c>
      <c r="AA37">
        <v>0</v>
      </c>
      <c r="AB37">
        <v>12.122759999999998</v>
      </c>
      <c r="AC37">
        <v>0</v>
      </c>
      <c r="AD37">
        <v>2.79657</v>
      </c>
      <c r="AE37">
        <v>5.0553983999999996</v>
      </c>
      <c r="AF37">
        <v>2.7224999999999997</v>
      </c>
      <c r="AG37">
        <v>12.74606736</v>
      </c>
      <c r="AH37">
        <v>6.9729600000000014</v>
      </c>
      <c r="AI37">
        <v>0</v>
      </c>
      <c r="AJ37">
        <v>0</v>
      </c>
      <c r="AK37">
        <v>8.0585100000000001</v>
      </c>
      <c r="AL37">
        <v>0</v>
      </c>
      <c r="AM37">
        <v>1.6196399999999995</v>
      </c>
      <c r="AN37">
        <v>0.78432999999999986</v>
      </c>
      <c r="AO37">
        <v>2.7059760000000002</v>
      </c>
      <c r="AP37">
        <v>1.7686195633405439</v>
      </c>
      <c r="AQ37">
        <v>14.323529999999998</v>
      </c>
      <c r="AR37">
        <v>6.7740000000000018</v>
      </c>
      <c r="AS37">
        <v>3.7143000000000002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584.07175671433731</v>
      </c>
      <c r="DN37">
        <v>20.244705103181921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3.145430373040019</v>
      </c>
      <c r="L38">
        <v>317.9989247311828</v>
      </c>
      <c r="M38">
        <v>28.224921277552856</v>
      </c>
      <c r="N38">
        <v>17.981532756489493</v>
      </c>
      <c r="O38">
        <v>0</v>
      </c>
      <c r="P38">
        <v>31.757798440311941</v>
      </c>
      <c r="Q38">
        <v>2.9969251336898397</v>
      </c>
      <c r="R38">
        <v>5.9982471516213849</v>
      </c>
      <c r="S38">
        <v>3.9990652385589094</v>
      </c>
      <c r="T38">
        <v>0</v>
      </c>
      <c r="U38">
        <v>63.848245134349135</v>
      </c>
      <c r="V38">
        <v>0</v>
      </c>
      <c r="W38">
        <v>13.408772492836675</v>
      </c>
      <c r="X38">
        <v>30.169325618095741</v>
      </c>
      <c r="Y38">
        <v>0</v>
      </c>
      <c r="Z38">
        <v>2.0007000000000006</v>
      </c>
      <c r="AA38">
        <v>0</v>
      </c>
      <c r="AB38">
        <v>12.122759999999998</v>
      </c>
      <c r="AC38">
        <v>0</v>
      </c>
      <c r="AD38">
        <v>0</v>
      </c>
      <c r="AE38">
        <v>5.0553983999999996</v>
      </c>
      <c r="AF38">
        <v>2.7224999999999997</v>
      </c>
      <c r="AG38">
        <v>12.74606736</v>
      </c>
      <c r="AH38">
        <v>6.9729600000000014</v>
      </c>
      <c r="AI38">
        <v>0</v>
      </c>
      <c r="AJ38">
        <v>0</v>
      </c>
      <c r="AK38">
        <v>8.0585100000000001</v>
      </c>
      <c r="AL38">
        <v>0</v>
      </c>
      <c r="AM38">
        <v>1.6196399999999995</v>
      </c>
      <c r="AN38">
        <v>0.78432999999999986</v>
      </c>
      <c r="AO38">
        <v>2.7059760000000002</v>
      </c>
      <c r="AP38">
        <v>1.7686195633405439</v>
      </c>
      <c r="AQ38">
        <v>9.5490200000000005</v>
      </c>
      <c r="AR38">
        <v>6.7740000000000018</v>
      </c>
      <c r="AS38">
        <v>3.7143000000000002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576.15371265919759</v>
      </c>
      <c r="DN38">
        <v>19.970257011871652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317.9989247311828</v>
      </c>
      <c r="M39">
        <v>28.224921277552856</v>
      </c>
      <c r="N39">
        <v>17.981532756489493</v>
      </c>
      <c r="O39">
        <v>0</v>
      </c>
      <c r="P39">
        <v>31.757798440311941</v>
      </c>
      <c r="Q39">
        <v>2.9969251336898397</v>
      </c>
      <c r="R39">
        <v>5.9982471516213849</v>
      </c>
      <c r="S39">
        <v>3.9990652385589094</v>
      </c>
      <c r="T39">
        <v>0</v>
      </c>
      <c r="U39">
        <v>63.848245134349135</v>
      </c>
      <c r="V39">
        <v>0</v>
      </c>
      <c r="W39">
        <v>13.407954545454546</v>
      </c>
      <c r="X39">
        <v>30.169325618095741</v>
      </c>
      <c r="Y39">
        <v>0</v>
      </c>
      <c r="Z39">
        <v>0</v>
      </c>
      <c r="AA39">
        <v>0</v>
      </c>
      <c r="AB39">
        <v>8.0572999999999997</v>
      </c>
      <c r="AC39">
        <v>0</v>
      </c>
      <c r="AD39">
        <v>0</v>
      </c>
      <c r="AE39">
        <v>5.0553983999999996</v>
      </c>
      <c r="AF39">
        <v>2.7224999999999997</v>
      </c>
      <c r="AG39">
        <v>12.74606736</v>
      </c>
      <c r="AH39">
        <v>6.9729600000000014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0.78432999999999986</v>
      </c>
      <c r="AO39">
        <v>2.2549800000000002</v>
      </c>
      <c r="AP39">
        <v>1.7686195633405439</v>
      </c>
      <c r="AQ39">
        <v>9.5490200000000005</v>
      </c>
      <c r="AR39">
        <v>6.7740000000000018</v>
      </c>
      <c r="AS39">
        <v>4.5396999999999998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566.04639986774782</v>
      </c>
      <c r="DN39">
        <v>19.61992548289945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317.9989247311828</v>
      </c>
      <c r="M40">
        <v>28.224921277552856</v>
      </c>
      <c r="N40">
        <v>17.981532756489493</v>
      </c>
      <c r="O40">
        <v>0</v>
      </c>
      <c r="P40">
        <v>31.757798440311941</v>
      </c>
      <c r="Q40">
        <v>2.9969251336898397</v>
      </c>
      <c r="R40">
        <v>5.9982471516213849</v>
      </c>
      <c r="S40">
        <v>3.9990652385589094</v>
      </c>
      <c r="T40">
        <v>0</v>
      </c>
      <c r="U40">
        <v>63.848245134349135</v>
      </c>
      <c r="V40">
        <v>0</v>
      </c>
      <c r="W40">
        <v>13.407954545454546</v>
      </c>
      <c r="X40">
        <v>30.169325618095741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5.0553983999999996</v>
      </c>
      <c r="AF40">
        <v>2.7224999999999997</v>
      </c>
      <c r="AG40">
        <v>12.74606736</v>
      </c>
      <c r="AH40">
        <v>6.9729600000000014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0.78432999999999986</v>
      </c>
      <c r="AO40">
        <v>2.2549800000000002</v>
      </c>
      <c r="AP40">
        <v>1.7686195633405439</v>
      </c>
      <c r="AQ40">
        <v>5.1804399999999999</v>
      </c>
      <c r="AR40">
        <v>6.7740000000000018</v>
      </c>
      <c r="AS40">
        <v>4.5396999999999998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557.91071200967565</v>
      </c>
      <c r="DN40">
        <v>19.337933340971468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317.9989247311828</v>
      </c>
      <c r="M41">
        <v>28.224921277552856</v>
      </c>
      <c r="N41">
        <v>17.981532756489493</v>
      </c>
      <c r="O41">
        <v>0</v>
      </c>
      <c r="P41">
        <v>31.757798440311941</v>
      </c>
      <c r="Q41">
        <v>2.9969251336898397</v>
      </c>
      <c r="R41">
        <v>5.9982471516213849</v>
      </c>
      <c r="S41">
        <v>3.9990652385589094</v>
      </c>
      <c r="T41">
        <v>0</v>
      </c>
      <c r="U41">
        <v>63.848245134349135</v>
      </c>
      <c r="V41">
        <v>0</v>
      </c>
      <c r="W41">
        <v>4.9974853122251544</v>
      </c>
      <c r="X41">
        <v>15.00317056481712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0</v>
      </c>
      <c r="AE41">
        <v>5.0553983999999996</v>
      </c>
      <c r="AF41">
        <v>2.7224999999999997</v>
      </c>
      <c r="AG41">
        <v>12.74606736</v>
      </c>
      <c r="AH41">
        <v>6.9729600000000014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0.78432999999999986</v>
      </c>
      <c r="AO41">
        <v>2.2549800000000002</v>
      </c>
      <c r="AP41">
        <v>1.7686195633405439</v>
      </c>
      <c r="AQ41">
        <v>5.1804399999999999</v>
      </c>
      <c r="AR41">
        <v>6.7740000000000018</v>
      </c>
      <c r="AS41">
        <v>4.5396999999999998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534.8076656045381</v>
      </c>
      <c r="DN41">
        <v>18.53715545960118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317.9989247311828</v>
      </c>
      <c r="M42">
        <v>28.224921277552856</v>
      </c>
      <c r="N42">
        <v>17.981532756489493</v>
      </c>
      <c r="O42">
        <v>0</v>
      </c>
      <c r="P42">
        <v>31.757798440311941</v>
      </c>
      <c r="Q42">
        <v>2.9969251336898397</v>
      </c>
      <c r="R42">
        <v>5.9982471516213849</v>
      </c>
      <c r="S42">
        <v>3.9990652385589094</v>
      </c>
      <c r="T42">
        <v>0</v>
      </c>
      <c r="U42">
        <v>63.848245134349135</v>
      </c>
      <c r="V42">
        <v>0</v>
      </c>
      <c r="W42">
        <v>4.9974853122251544</v>
      </c>
      <c r="X42">
        <v>15.00317056481712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0</v>
      </c>
      <c r="AE42">
        <v>5.0553983999999996</v>
      </c>
      <c r="AF42">
        <v>2.7224999999999997</v>
      </c>
      <c r="AG42">
        <v>12.74606736</v>
      </c>
      <c r="AH42">
        <v>6.9729600000000014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0.78432999999999986</v>
      </c>
      <c r="AO42">
        <v>2.2549800000000002</v>
      </c>
      <c r="AP42">
        <v>1.7686195633405439</v>
      </c>
      <c r="AQ42">
        <v>0</v>
      </c>
      <c r="AR42">
        <v>6.7740000000000018</v>
      </c>
      <c r="AS42">
        <v>4.5396999999999998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529.80077034453814</v>
      </c>
      <c r="DN42">
        <v>18.36361071960118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317.9989247311828</v>
      </c>
      <c r="M43">
        <v>28.224921277552856</v>
      </c>
      <c r="N43">
        <v>17.981532756489493</v>
      </c>
      <c r="O43">
        <v>0</v>
      </c>
      <c r="P43">
        <v>31.757798440311941</v>
      </c>
      <c r="Q43">
        <v>2.9969251336898397</v>
      </c>
      <c r="R43">
        <v>5.9980233602875099</v>
      </c>
      <c r="S43">
        <v>3.9990652385589094</v>
      </c>
      <c r="T43">
        <v>0</v>
      </c>
      <c r="U43">
        <v>63.848245134349135</v>
      </c>
      <c r="V43">
        <v>0</v>
      </c>
      <c r="W43">
        <v>4.9974853122251544</v>
      </c>
      <c r="X43">
        <v>15.00317056481712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5.0553983999999996</v>
      </c>
      <c r="AF43">
        <v>2.7224999999999997</v>
      </c>
      <c r="AG43">
        <v>12.74606736</v>
      </c>
      <c r="AH43">
        <v>6.9729600000000014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0.78432999999999986</v>
      </c>
      <c r="AO43">
        <v>2.2549800000000002</v>
      </c>
      <c r="AP43">
        <v>1.7686195633405439</v>
      </c>
      <c r="AQ43">
        <v>0</v>
      </c>
      <c r="AR43">
        <v>6.7740000000000018</v>
      </c>
      <c r="AS43">
        <v>4.5396999999999998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529.80055405021392</v>
      </c>
      <c r="DN43">
        <v>18.363603222591497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317.9989247311828</v>
      </c>
      <c r="M44">
        <v>28.224921277552856</v>
      </c>
      <c r="N44">
        <v>17.981532756489493</v>
      </c>
      <c r="O44">
        <v>0</v>
      </c>
      <c r="P44">
        <v>31.757798440311941</v>
      </c>
      <c r="Q44">
        <v>2.9969251336898397</v>
      </c>
      <c r="R44">
        <v>5.9980233602875099</v>
      </c>
      <c r="S44">
        <v>3.9990652385589094</v>
      </c>
      <c r="T44">
        <v>0</v>
      </c>
      <c r="U44">
        <v>63.848245134349135</v>
      </c>
      <c r="V44">
        <v>0</v>
      </c>
      <c r="W44">
        <v>4.9974853122251544</v>
      </c>
      <c r="X44">
        <v>15.00317056481712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5.0553983999999996</v>
      </c>
      <c r="AF44">
        <v>2.7224999999999997</v>
      </c>
      <c r="AG44">
        <v>12.74606736</v>
      </c>
      <c r="AH44">
        <v>6.9729600000000014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0.78432999999999986</v>
      </c>
      <c r="AO44">
        <v>2.2549800000000002</v>
      </c>
      <c r="AP44">
        <v>1.7686195633405439</v>
      </c>
      <c r="AQ44">
        <v>0</v>
      </c>
      <c r="AR44">
        <v>6.7740000000000018</v>
      </c>
      <c r="AS44">
        <v>4.5396999999999998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529.80055405021392</v>
      </c>
      <c r="DN44">
        <v>18.363603222591497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317.99309573424858</v>
      </c>
      <c r="M45">
        <v>28.224921277552856</v>
      </c>
      <c r="N45">
        <v>17.981532756489493</v>
      </c>
      <c r="O45">
        <v>0</v>
      </c>
      <c r="P45">
        <v>31.757798440311941</v>
      </c>
      <c r="Q45">
        <v>2.9969251336898397</v>
      </c>
      <c r="R45">
        <v>5.9980233602875099</v>
      </c>
      <c r="S45">
        <v>3.9908289604043805</v>
      </c>
      <c r="T45">
        <v>0</v>
      </c>
      <c r="U45">
        <v>63.848245134349135</v>
      </c>
      <c r="V45">
        <v>0.31022310236220474</v>
      </c>
      <c r="W45">
        <v>4.9974853122251544</v>
      </c>
      <c r="X45">
        <v>15.00317056481712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5.0553983999999996</v>
      </c>
      <c r="AF45">
        <v>2.7224999999999997</v>
      </c>
      <c r="AG45">
        <v>12.74606736</v>
      </c>
      <c r="AH45">
        <v>6.9729600000000014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0.78432999999999986</v>
      </c>
      <c r="AO45">
        <v>2.1647808000000008</v>
      </c>
      <c r="AP45">
        <v>1.7686195633405439</v>
      </c>
      <c r="AQ45">
        <v>0</v>
      </c>
      <c r="AR45">
        <v>12.193200000000001</v>
      </c>
      <c r="AS45">
        <v>6.6032000000000002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537.23164248033345</v>
      </c>
      <c r="DN45">
        <v>18.621173419745404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317.99309573424858</v>
      </c>
      <c r="M46">
        <v>28.224921277552856</v>
      </c>
      <c r="N46">
        <v>17.981532756489493</v>
      </c>
      <c r="O46">
        <v>0</v>
      </c>
      <c r="P46">
        <v>31.757798440311941</v>
      </c>
      <c r="Q46">
        <v>2.9969251336898397</v>
      </c>
      <c r="R46">
        <v>5.9980233602875099</v>
      </c>
      <c r="S46">
        <v>3.9993495934959347</v>
      </c>
      <c r="T46">
        <v>0</v>
      </c>
      <c r="U46">
        <v>63.848245134349135</v>
      </c>
      <c r="V46">
        <v>0</v>
      </c>
      <c r="W46">
        <v>4.9974853122251544</v>
      </c>
      <c r="X46">
        <v>15.00317056481712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5.0553983999999996</v>
      </c>
      <c r="AF46">
        <v>2.7224999999999997</v>
      </c>
      <c r="AG46">
        <v>12.74606736</v>
      </c>
      <c r="AH46">
        <v>6.9729600000000014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0.78432999999999986</v>
      </c>
      <c r="AO46">
        <v>2.1647808000000008</v>
      </c>
      <c r="AP46">
        <v>1.7686195633405439</v>
      </c>
      <c r="AQ46">
        <v>0</v>
      </c>
      <c r="AR46">
        <v>12.193200000000001</v>
      </c>
      <c r="AS46">
        <v>6.6032000000000002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536.9400471769236</v>
      </c>
      <c r="DN46">
        <v>18.611066253884552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317.99309573424858</v>
      </c>
      <c r="M47">
        <v>28.224921277552856</v>
      </c>
      <c r="N47">
        <v>17.981532756489493</v>
      </c>
      <c r="O47">
        <v>0</v>
      </c>
      <c r="P47">
        <v>31.757798440311941</v>
      </c>
      <c r="Q47">
        <v>2.9969251336898397</v>
      </c>
      <c r="R47">
        <v>5.9980233602875099</v>
      </c>
      <c r="S47">
        <v>3.9990652385589094</v>
      </c>
      <c r="T47">
        <v>0</v>
      </c>
      <c r="U47">
        <v>64.211016564917571</v>
      </c>
      <c r="V47">
        <v>0</v>
      </c>
      <c r="W47">
        <v>4.9974853122251544</v>
      </c>
      <c r="X47">
        <v>15.00317056481712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2.7224999999999997</v>
      </c>
      <c r="AG47">
        <v>12.74606736</v>
      </c>
      <c r="AH47">
        <v>6.9729600000000014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0.78432999999999986</v>
      </c>
      <c r="AO47">
        <v>2.1647808000000008</v>
      </c>
      <c r="AP47">
        <v>1.7686195633405439</v>
      </c>
      <c r="AQ47">
        <v>0</v>
      </c>
      <c r="AR47">
        <v>8.1288</v>
      </c>
      <c r="AS47">
        <v>6.6032000000000002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529.80446201961263</v>
      </c>
      <c r="DN47">
        <v>18.363738486826882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317.99309573424858</v>
      </c>
      <c r="M48">
        <v>28.224921277552856</v>
      </c>
      <c r="N48">
        <v>17.981532756489493</v>
      </c>
      <c r="O48">
        <v>0</v>
      </c>
      <c r="P48">
        <v>31.757798440311941</v>
      </c>
      <c r="Q48">
        <v>2.9969251336898397</v>
      </c>
      <c r="R48">
        <v>5.9980233602875099</v>
      </c>
      <c r="S48">
        <v>3.9990652385589094</v>
      </c>
      <c r="T48">
        <v>0</v>
      </c>
      <c r="U48">
        <v>64.24230197163611</v>
      </c>
      <c r="V48">
        <v>0</v>
      </c>
      <c r="W48">
        <v>4.9974853122251544</v>
      </c>
      <c r="X48">
        <v>15.00317056481712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2.7224999999999997</v>
      </c>
      <c r="AG48">
        <v>12.74606736</v>
      </c>
      <c r="AH48">
        <v>6.9729600000000014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0.78432999999999986</v>
      </c>
      <c r="AO48">
        <v>2.1647808000000008</v>
      </c>
      <c r="AP48">
        <v>1.7686195633405439</v>
      </c>
      <c r="AQ48">
        <v>0</v>
      </c>
      <c r="AR48">
        <v>8.1288</v>
      </c>
      <c r="AS48">
        <v>6.6032000000000002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529.83469933452807</v>
      </c>
      <c r="DN48">
        <v>18.364786578629925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317.99309573424858</v>
      </c>
      <c r="M49">
        <v>28.224921277552856</v>
      </c>
      <c r="N49">
        <v>17.981532756489493</v>
      </c>
      <c r="O49">
        <v>0</v>
      </c>
      <c r="P49">
        <v>31.757798440311941</v>
      </c>
      <c r="Q49">
        <v>2.9969251336898397</v>
      </c>
      <c r="R49">
        <v>5.9980233602875099</v>
      </c>
      <c r="S49">
        <v>3.9990652385589094</v>
      </c>
      <c r="T49">
        <v>0</v>
      </c>
      <c r="U49">
        <v>64.24230197163611</v>
      </c>
      <c r="V49">
        <v>0</v>
      </c>
      <c r="W49">
        <v>4.9974853122251544</v>
      </c>
      <c r="X49">
        <v>15.00317056481712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2.7224999999999997</v>
      </c>
      <c r="AG49">
        <v>12.74606736</v>
      </c>
      <c r="AH49">
        <v>6.9729600000000014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0.78432999999999986</v>
      </c>
      <c r="AO49">
        <v>2.1647808000000008</v>
      </c>
      <c r="AP49">
        <v>1.7686195633405439</v>
      </c>
      <c r="AQ49">
        <v>0</v>
      </c>
      <c r="AR49">
        <v>8.1288</v>
      </c>
      <c r="AS49">
        <v>6.6032000000000002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529.83469933452807</v>
      </c>
      <c r="DN49">
        <v>18.364786578629925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317.99309573424858</v>
      </c>
      <c r="M50">
        <v>28.224921277552856</v>
      </c>
      <c r="N50">
        <v>17.981532756489493</v>
      </c>
      <c r="O50">
        <v>0</v>
      </c>
      <c r="P50">
        <v>31.757798440311941</v>
      </c>
      <c r="Q50">
        <v>2.9969251336898397</v>
      </c>
      <c r="R50">
        <v>5.9980233602875099</v>
      </c>
      <c r="S50">
        <v>3.9990652385589094</v>
      </c>
      <c r="T50">
        <v>0</v>
      </c>
      <c r="U50">
        <v>64.24230197163611</v>
      </c>
      <c r="V50">
        <v>0</v>
      </c>
      <c r="W50">
        <v>4.9974853122251544</v>
      </c>
      <c r="X50">
        <v>15.00317056481712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2.7224999999999997</v>
      </c>
      <c r="AG50">
        <v>12.74606736</v>
      </c>
      <c r="AH50">
        <v>6.9729600000000014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0.78432999999999986</v>
      </c>
      <c r="AO50">
        <v>2.1647808000000008</v>
      </c>
      <c r="AP50">
        <v>1.7686195633405439</v>
      </c>
      <c r="AQ50">
        <v>0</v>
      </c>
      <c r="AR50">
        <v>8.1288</v>
      </c>
      <c r="AS50">
        <v>6.6032000000000002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529.83469933452807</v>
      </c>
      <c r="DN50">
        <v>18.364786578629925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317.99309573424858</v>
      </c>
      <c r="M51">
        <v>28.224921277552856</v>
      </c>
      <c r="N51">
        <v>17.981532756489493</v>
      </c>
      <c r="O51">
        <v>0</v>
      </c>
      <c r="P51">
        <v>31.757798440311941</v>
      </c>
      <c r="Q51">
        <v>2.9969251336898397</v>
      </c>
      <c r="R51">
        <v>5.9980233602875099</v>
      </c>
      <c r="S51">
        <v>3.9990652385589094</v>
      </c>
      <c r="T51">
        <v>0</v>
      </c>
      <c r="U51">
        <v>64.24230197163611</v>
      </c>
      <c r="V51">
        <v>0</v>
      </c>
      <c r="W51">
        <v>4.9974853122251544</v>
      </c>
      <c r="X51">
        <v>15.00317056481712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2.7224999999999997</v>
      </c>
      <c r="AG51">
        <v>12.74606736</v>
      </c>
      <c r="AH51">
        <v>6.9729600000000014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0.78432999999999986</v>
      </c>
      <c r="AO51">
        <v>2.1647808000000008</v>
      </c>
      <c r="AP51">
        <v>3.7337524114967038</v>
      </c>
      <c r="AQ51">
        <v>0</v>
      </c>
      <c r="AR51">
        <v>4.0644</v>
      </c>
      <c r="AS51">
        <v>6.6032000000000002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527.80564260022823</v>
      </c>
      <c r="DN51">
        <v>18.294576161085999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317.99309573424858</v>
      </c>
      <c r="M52">
        <v>28.224921277552856</v>
      </c>
      <c r="N52">
        <v>17.981532756489493</v>
      </c>
      <c r="O52">
        <v>0</v>
      </c>
      <c r="P52">
        <v>31.757798440311941</v>
      </c>
      <c r="Q52">
        <v>2.9969251336898397</v>
      </c>
      <c r="R52">
        <v>5.9980233602875099</v>
      </c>
      <c r="S52">
        <v>3.9990652385589094</v>
      </c>
      <c r="T52">
        <v>0</v>
      </c>
      <c r="U52">
        <v>64.24230197163611</v>
      </c>
      <c r="V52">
        <v>0</v>
      </c>
      <c r="W52">
        <v>4.9974853122251544</v>
      </c>
      <c r="X52">
        <v>15.00317056481712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2.7224999999999997</v>
      </c>
      <c r="AG52">
        <v>12.74606736</v>
      </c>
      <c r="AH52">
        <v>6.9729600000000014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0.78432999999999986</v>
      </c>
      <c r="AO52">
        <v>2.1647808000000008</v>
      </c>
      <c r="AP52">
        <v>3.7337524114967038</v>
      </c>
      <c r="AQ52">
        <v>0</v>
      </c>
      <c r="AR52">
        <v>6.7740000000000018</v>
      </c>
      <c r="AS52">
        <v>6.6032000000000002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530.42447100022821</v>
      </c>
      <c r="DN52">
        <v>18.385347761086003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317.99309573424858</v>
      </c>
      <c r="M53">
        <v>28.224921277552856</v>
      </c>
      <c r="N53">
        <v>17.981532756489493</v>
      </c>
      <c r="O53">
        <v>0</v>
      </c>
      <c r="P53">
        <v>31.757798440311941</v>
      </c>
      <c r="Q53">
        <v>2.9969251336898397</v>
      </c>
      <c r="R53">
        <v>5.9980233602875099</v>
      </c>
      <c r="S53">
        <v>3.9990652385589094</v>
      </c>
      <c r="T53">
        <v>0</v>
      </c>
      <c r="U53">
        <v>64.24230197163611</v>
      </c>
      <c r="V53">
        <v>0</v>
      </c>
      <c r="W53">
        <v>4.9974853122251544</v>
      </c>
      <c r="X53">
        <v>15.00317056481712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2.7224999999999997</v>
      </c>
      <c r="AG53">
        <v>12.74606736</v>
      </c>
      <c r="AH53">
        <v>6.9729600000000014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0.78432999999999986</v>
      </c>
      <c r="AO53">
        <v>2.1647808000000008</v>
      </c>
      <c r="AP53">
        <v>3.7337524114967038</v>
      </c>
      <c r="AQ53">
        <v>0</v>
      </c>
      <c r="AR53">
        <v>10.161</v>
      </c>
      <c r="AS53">
        <v>7.0159000000000011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534.09688111158698</v>
      </c>
      <c r="DN53">
        <v>18.512637649727097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317.99309573424858</v>
      </c>
      <c r="M54">
        <v>28.224921277552856</v>
      </c>
      <c r="N54">
        <v>17.981532756489493</v>
      </c>
      <c r="O54">
        <v>0</v>
      </c>
      <c r="P54">
        <v>31.757798440311941</v>
      </c>
      <c r="Q54">
        <v>2.9969251336898397</v>
      </c>
      <c r="R54">
        <v>5.9980233602875099</v>
      </c>
      <c r="S54">
        <v>3.9990652385589094</v>
      </c>
      <c r="T54">
        <v>0</v>
      </c>
      <c r="U54">
        <v>64.24230197163611</v>
      </c>
      <c r="V54">
        <v>0</v>
      </c>
      <c r="W54">
        <v>4.9974853122251544</v>
      </c>
      <c r="X54">
        <v>15.00317056481712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2.7224999999999997</v>
      </c>
      <c r="AG54">
        <v>12.74606736</v>
      </c>
      <c r="AH54">
        <v>6.9729600000000014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0.78432999999999986</v>
      </c>
      <c r="AO54">
        <v>2.1647808000000008</v>
      </c>
      <c r="AP54">
        <v>1.7686195633405439</v>
      </c>
      <c r="AQ54">
        <v>0</v>
      </c>
      <c r="AR54">
        <v>10.161</v>
      </c>
      <c r="AS54">
        <v>7.0159000000000011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532.19769524588696</v>
      </c>
      <c r="DN54">
        <v>18.446690667271014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317.99309573424858</v>
      </c>
      <c r="M55">
        <v>28.224921277552856</v>
      </c>
      <c r="N55">
        <v>17.981532756489493</v>
      </c>
      <c r="O55">
        <v>0</v>
      </c>
      <c r="P55">
        <v>31.757798440311941</v>
      </c>
      <c r="Q55">
        <v>2.9969251336898397</v>
      </c>
      <c r="R55">
        <v>5.9980233602875099</v>
      </c>
      <c r="S55">
        <v>3.9990652385589094</v>
      </c>
      <c r="T55">
        <v>0</v>
      </c>
      <c r="U55">
        <v>64.24230197163611</v>
      </c>
      <c r="V55">
        <v>0</v>
      </c>
      <c r="W55">
        <v>4.9974853122251544</v>
      </c>
      <c r="X55">
        <v>15.00317056481712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2.7224999999999997</v>
      </c>
      <c r="AG55">
        <v>12.74606736</v>
      </c>
      <c r="AH55">
        <v>6.9729600000000014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0.78432999999999986</v>
      </c>
      <c r="AO55">
        <v>2.1647808000000008</v>
      </c>
      <c r="AP55">
        <v>1.7686195633405439</v>
      </c>
      <c r="AQ55">
        <v>0</v>
      </c>
      <c r="AR55">
        <v>10.161</v>
      </c>
      <c r="AS55">
        <v>7.0159000000000011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532.19769524588696</v>
      </c>
      <c r="DN55">
        <v>18.446690667271014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317.99309573424858</v>
      </c>
      <c r="M56">
        <v>28.224921277552856</v>
      </c>
      <c r="N56">
        <v>17.981532756489493</v>
      </c>
      <c r="O56">
        <v>0</v>
      </c>
      <c r="P56">
        <v>31.757798440311941</v>
      </c>
      <c r="Q56">
        <v>2.9969251336898397</v>
      </c>
      <c r="R56">
        <v>5.9980233602875099</v>
      </c>
      <c r="S56">
        <v>3.9990652385589094</v>
      </c>
      <c r="T56">
        <v>0</v>
      </c>
      <c r="U56">
        <v>64.24230197163611</v>
      </c>
      <c r="V56">
        <v>0</v>
      </c>
      <c r="W56">
        <v>4.9974853122251544</v>
      </c>
      <c r="X56">
        <v>15.00317056481712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2.7224999999999997</v>
      </c>
      <c r="AG56">
        <v>12.74606736</v>
      </c>
      <c r="AH56">
        <v>6.9729600000000014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0.78432999999999986</v>
      </c>
      <c r="AO56">
        <v>2.1647808000000008</v>
      </c>
      <c r="AP56">
        <v>1.7686195633405439</v>
      </c>
      <c r="AQ56">
        <v>0</v>
      </c>
      <c r="AR56">
        <v>6.0966000000000005</v>
      </c>
      <c r="AS56">
        <v>7.0159000000000011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528.26945264588699</v>
      </c>
      <c r="DN56">
        <v>18.310533267271019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318.00036864094375</v>
      </c>
      <c r="M57">
        <v>28.224921277552856</v>
      </c>
      <c r="N57">
        <v>17.981532756489493</v>
      </c>
      <c r="O57">
        <v>0</v>
      </c>
      <c r="P57">
        <v>31.757798440311941</v>
      </c>
      <c r="Q57">
        <v>2.9977088948787061</v>
      </c>
      <c r="R57">
        <v>5.9996376811594212</v>
      </c>
      <c r="S57">
        <v>3.9989999999999992</v>
      </c>
      <c r="T57">
        <v>0</v>
      </c>
      <c r="U57">
        <v>64.24230197163611</v>
      </c>
      <c r="V57">
        <v>0</v>
      </c>
      <c r="W57">
        <v>4.9983052109181143</v>
      </c>
      <c r="X57">
        <v>15.002375600791632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2.7224999999999997</v>
      </c>
      <c r="AG57">
        <v>12.74606736</v>
      </c>
      <c r="AH57">
        <v>6.9729600000000014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0.78432999999999986</v>
      </c>
      <c r="AO57">
        <v>2.1647808000000008</v>
      </c>
      <c r="AP57">
        <v>1.7686195633405439</v>
      </c>
      <c r="AQ57">
        <v>0</v>
      </c>
      <c r="AR57">
        <v>6.0966000000000005</v>
      </c>
      <c r="AS57">
        <v>4.5396999999999998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525.88551339608512</v>
      </c>
      <c r="DN57">
        <v>18.227903201937451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318.00036864094375</v>
      </c>
      <c r="M58">
        <v>28.224921277552856</v>
      </c>
      <c r="N58">
        <v>17.981532756489493</v>
      </c>
      <c r="O58">
        <v>0</v>
      </c>
      <c r="P58">
        <v>31.757798440311941</v>
      </c>
      <c r="Q58">
        <v>2.9977088948787061</v>
      </c>
      <c r="R58">
        <v>5.9996376811594212</v>
      </c>
      <c r="S58">
        <v>3.9989999999999992</v>
      </c>
      <c r="T58">
        <v>0</v>
      </c>
      <c r="U58">
        <v>64.24230197163611</v>
      </c>
      <c r="V58">
        <v>0</v>
      </c>
      <c r="W58">
        <v>4.9983052109181143</v>
      </c>
      <c r="X58">
        <v>15.002375600791632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2.7224999999999997</v>
      </c>
      <c r="AG58">
        <v>12.74606736</v>
      </c>
      <c r="AH58">
        <v>6.9729600000000014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0.78432999999999986</v>
      </c>
      <c r="AO58">
        <v>2.1647808000000008</v>
      </c>
      <c r="AP58">
        <v>1.7686195633405439</v>
      </c>
      <c r="AQ58">
        <v>0</v>
      </c>
      <c r="AR58">
        <v>6.0966000000000005</v>
      </c>
      <c r="AS58">
        <v>4.5396999999999998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525.88551339608512</v>
      </c>
      <c r="DN58">
        <v>18.227903201937451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318.00036864094375</v>
      </c>
      <c r="M59">
        <v>28.224921277552856</v>
      </c>
      <c r="N59">
        <v>17.981532756489493</v>
      </c>
      <c r="O59">
        <v>0</v>
      </c>
      <c r="P59">
        <v>31.757798440311941</v>
      </c>
      <c r="Q59">
        <v>2.9977088948787061</v>
      </c>
      <c r="R59">
        <v>5.9996376811594212</v>
      </c>
      <c r="S59">
        <v>3.9989999999999992</v>
      </c>
      <c r="T59">
        <v>0</v>
      </c>
      <c r="U59">
        <v>64.24230197163611</v>
      </c>
      <c r="V59">
        <v>0</v>
      </c>
      <c r="W59">
        <v>4.9983052109181143</v>
      </c>
      <c r="X59">
        <v>15.002375600791632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2.7224999999999997</v>
      </c>
      <c r="AG59">
        <v>12.74606736</v>
      </c>
      <c r="AH59">
        <v>6.9729600000000014</v>
      </c>
      <c r="AI59">
        <v>0</v>
      </c>
      <c r="AJ59">
        <v>0</v>
      </c>
      <c r="AK59">
        <v>8.0585100000000001</v>
      </c>
      <c r="AL59">
        <v>0</v>
      </c>
      <c r="AM59">
        <v>1.6196399999999995</v>
      </c>
      <c r="AN59">
        <v>0.78432999999999986</v>
      </c>
      <c r="AO59">
        <v>2.1647808000000008</v>
      </c>
      <c r="AP59">
        <v>1.7686195633405439</v>
      </c>
      <c r="AQ59">
        <v>0</v>
      </c>
      <c r="AR59">
        <v>4.7417999999999996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526.14148118858327</v>
      </c>
      <c r="DN59">
        <v>18.236775409439328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318.00036864094375</v>
      </c>
      <c r="M60">
        <v>28.224921277552856</v>
      </c>
      <c r="N60">
        <v>17.981532756489493</v>
      </c>
      <c r="O60">
        <v>0</v>
      </c>
      <c r="P60">
        <v>31.757798440311941</v>
      </c>
      <c r="Q60">
        <v>2.9977088948787061</v>
      </c>
      <c r="R60">
        <v>5.9996376811594212</v>
      </c>
      <c r="S60">
        <v>3.9989999999999992</v>
      </c>
      <c r="T60">
        <v>0</v>
      </c>
      <c r="U60">
        <v>64.24230197163611</v>
      </c>
      <c r="V60">
        <v>0</v>
      </c>
      <c r="W60">
        <v>4.9983052109181143</v>
      </c>
      <c r="X60">
        <v>15.002375600791632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2.7224999999999997</v>
      </c>
      <c r="AG60">
        <v>12.74606736</v>
      </c>
      <c r="AH60">
        <v>6.9729600000000014</v>
      </c>
      <c r="AI60">
        <v>0</v>
      </c>
      <c r="AJ60">
        <v>0</v>
      </c>
      <c r="AK60">
        <v>8.0585100000000001</v>
      </c>
      <c r="AL60">
        <v>0</v>
      </c>
      <c r="AM60">
        <v>1.6196399999999995</v>
      </c>
      <c r="AN60">
        <v>0.78432999999999986</v>
      </c>
      <c r="AO60">
        <v>2.1647808000000008</v>
      </c>
      <c r="AP60">
        <v>3.7337524114967038</v>
      </c>
      <c r="AQ60">
        <v>0</v>
      </c>
      <c r="AR60">
        <v>4.7417999999999996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528.0406670542834</v>
      </c>
      <c r="DN60">
        <v>18.302722391895408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318.00036864094375</v>
      </c>
      <c r="M61">
        <v>28.224921277552856</v>
      </c>
      <c r="N61">
        <v>17.981532756489493</v>
      </c>
      <c r="O61">
        <v>0</v>
      </c>
      <c r="P61">
        <v>31.757798440311941</v>
      </c>
      <c r="Q61">
        <v>2.9977088948787061</v>
      </c>
      <c r="R61">
        <v>5.9996376811594212</v>
      </c>
      <c r="S61">
        <v>3.9989999999999992</v>
      </c>
      <c r="T61">
        <v>0</v>
      </c>
      <c r="U61">
        <v>64.24230197163611</v>
      </c>
      <c r="V61">
        <v>0</v>
      </c>
      <c r="W61">
        <v>4.9983052109181143</v>
      </c>
      <c r="X61">
        <v>14.999515321601942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2.7224999999999997</v>
      </c>
      <c r="AG61">
        <v>12.74606736</v>
      </c>
      <c r="AH61">
        <v>6.9729600000000014</v>
      </c>
      <c r="AI61">
        <v>0</v>
      </c>
      <c r="AJ61">
        <v>0</v>
      </c>
      <c r="AK61">
        <v>8.0585100000000001</v>
      </c>
      <c r="AL61">
        <v>0</v>
      </c>
      <c r="AM61">
        <v>1.6196399999999995</v>
      </c>
      <c r="AN61">
        <v>0.78432999999999986</v>
      </c>
      <c r="AO61">
        <v>1.8941832000000003</v>
      </c>
      <c r="AP61">
        <v>3.7337524114967038</v>
      </c>
      <c r="AQ61">
        <v>0</v>
      </c>
      <c r="AR61">
        <v>6.7740000000000018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531.67416780493113</v>
      </c>
      <c r="DN61">
        <v>18.428663762058044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318.00411870843755</v>
      </c>
      <c r="M62">
        <v>28.224921277552856</v>
      </c>
      <c r="N62">
        <v>17.981532756489493</v>
      </c>
      <c r="O62">
        <v>0</v>
      </c>
      <c r="P62">
        <v>31.757798440311941</v>
      </c>
      <c r="Q62">
        <v>2.6984686742424246</v>
      </c>
      <c r="R62">
        <v>6.0009873817034691</v>
      </c>
      <c r="S62">
        <v>2.2962512266928359</v>
      </c>
      <c r="T62">
        <v>0</v>
      </c>
      <c r="U62">
        <v>64.24230197163611</v>
      </c>
      <c r="V62">
        <v>0</v>
      </c>
      <c r="W62">
        <v>13.409427407815079</v>
      </c>
      <c r="X62">
        <v>30.170339530842746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2.7224999999999997</v>
      </c>
      <c r="AG62">
        <v>12.74606736</v>
      </c>
      <c r="AH62">
        <v>6.9729600000000014</v>
      </c>
      <c r="AI62">
        <v>0</v>
      </c>
      <c r="AJ62">
        <v>0</v>
      </c>
      <c r="AK62">
        <v>8.0585100000000001</v>
      </c>
      <c r="AL62">
        <v>0</v>
      </c>
      <c r="AM62">
        <v>1.6196399999999995</v>
      </c>
      <c r="AN62">
        <v>0.78432999999999986</v>
      </c>
      <c r="AO62">
        <v>1.8941832000000003</v>
      </c>
      <c r="AP62">
        <v>1.7686195633405439</v>
      </c>
      <c r="AQ62">
        <v>0</v>
      </c>
      <c r="AR62">
        <v>6.7740000000000018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550.63693940062751</v>
      </c>
      <c r="DN62">
        <v>19.085816498437598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4.6766357388799102</v>
      </c>
      <c r="L63">
        <v>318.00411870843755</v>
      </c>
      <c r="M63">
        <v>28.224921277552856</v>
      </c>
      <c r="N63">
        <v>17.981532756489493</v>
      </c>
      <c r="O63">
        <v>0</v>
      </c>
      <c r="P63">
        <v>31.757798440311941</v>
      </c>
      <c r="Q63">
        <v>3.1032608695652173</v>
      </c>
      <c r="R63">
        <v>7.9979305955349655</v>
      </c>
      <c r="S63">
        <v>3.5997924750000001</v>
      </c>
      <c r="T63">
        <v>0</v>
      </c>
      <c r="U63">
        <v>64.24230197163611</v>
      </c>
      <c r="V63">
        <v>4.2679248751248755</v>
      </c>
      <c r="W63">
        <v>13.409427407815079</v>
      </c>
      <c r="X63">
        <v>30.171244215456671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5.4449999999999994</v>
      </c>
      <c r="AG63">
        <v>12.74606736</v>
      </c>
      <c r="AH63">
        <v>6.9729600000000014</v>
      </c>
      <c r="AI63">
        <v>0</v>
      </c>
      <c r="AJ63">
        <v>0</v>
      </c>
      <c r="AK63">
        <v>8.0585100000000001</v>
      </c>
      <c r="AL63">
        <v>0</v>
      </c>
      <c r="AM63">
        <v>1.6196399999999995</v>
      </c>
      <c r="AN63">
        <v>0.78432999999999986</v>
      </c>
      <c r="AO63">
        <v>1.8941832000000003</v>
      </c>
      <c r="AP63">
        <v>1.7686195633405439</v>
      </c>
      <c r="AQ63">
        <v>4.7745099999999994</v>
      </c>
      <c r="AR63">
        <v>6.7740000000000018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570.10974149743492</v>
      </c>
      <c r="DN63">
        <v>19.760766357710303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4.6766357388799102</v>
      </c>
      <c r="L64">
        <v>318.00411870843755</v>
      </c>
      <c r="M64">
        <v>28.224921277552856</v>
      </c>
      <c r="N64">
        <v>17.981532756489493</v>
      </c>
      <c r="O64">
        <v>0</v>
      </c>
      <c r="P64">
        <v>31.757798440311941</v>
      </c>
      <c r="Q64">
        <v>3.1032608695652173</v>
      </c>
      <c r="R64">
        <v>7.7270306080525888</v>
      </c>
      <c r="S64">
        <v>4.1398311592116652</v>
      </c>
      <c r="T64">
        <v>0</v>
      </c>
      <c r="U64">
        <v>64.24230197163611</v>
      </c>
      <c r="V64">
        <v>4.2673621460506705</v>
      </c>
      <c r="W64">
        <v>13.407954545454546</v>
      </c>
      <c r="X64">
        <v>30.169325618095741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5.4449999999999994</v>
      </c>
      <c r="AG64">
        <v>12.74606736</v>
      </c>
      <c r="AH64">
        <v>6.9729600000000014</v>
      </c>
      <c r="AI64">
        <v>0</v>
      </c>
      <c r="AJ64">
        <v>0</v>
      </c>
      <c r="AK64">
        <v>8.0585100000000001</v>
      </c>
      <c r="AL64">
        <v>0</v>
      </c>
      <c r="AM64">
        <v>1.6196399999999995</v>
      </c>
      <c r="AN64">
        <v>0.78432999999999986</v>
      </c>
      <c r="AO64">
        <v>1.8941832000000003</v>
      </c>
      <c r="AP64">
        <v>1.7686195633405439</v>
      </c>
      <c r="AQ64">
        <v>4.7745099999999994</v>
      </c>
      <c r="AR64">
        <v>6.7740000000000018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570.36604267035921</v>
      </c>
      <c r="DN64">
        <v>19.769649692719675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4.6766377438507201</v>
      </c>
      <c r="L65">
        <v>318.00411870843755</v>
      </c>
      <c r="M65">
        <v>28.224921277552856</v>
      </c>
      <c r="N65">
        <v>17.981532756489493</v>
      </c>
      <c r="O65">
        <v>0</v>
      </c>
      <c r="P65">
        <v>31.757798440311941</v>
      </c>
      <c r="Q65">
        <v>2.2034178610804851</v>
      </c>
      <c r="R65">
        <v>5.4768760920209667</v>
      </c>
      <c r="S65">
        <v>2.9727862573922841</v>
      </c>
      <c r="T65">
        <v>0</v>
      </c>
      <c r="U65">
        <v>64.24230197163611</v>
      </c>
      <c r="V65">
        <v>4.2673621460506705</v>
      </c>
      <c r="W65">
        <v>13.407954545454546</v>
      </c>
      <c r="X65">
        <v>30.169325618095741</v>
      </c>
      <c r="Y65">
        <v>0</v>
      </c>
      <c r="Z65">
        <v>2.0007000000000006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5.4449999999999994</v>
      </c>
      <c r="AG65">
        <v>12.74606736</v>
      </c>
      <c r="AH65">
        <v>6.9729600000000014</v>
      </c>
      <c r="AI65">
        <v>0</v>
      </c>
      <c r="AJ65">
        <v>0</v>
      </c>
      <c r="AK65">
        <v>8.0585100000000001</v>
      </c>
      <c r="AL65">
        <v>0</v>
      </c>
      <c r="AM65">
        <v>1.6196399999999995</v>
      </c>
      <c r="AN65">
        <v>0.78432999999999986</v>
      </c>
      <c r="AO65">
        <v>1.8941832000000003</v>
      </c>
      <c r="AP65">
        <v>3.7337524114967038</v>
      </c>
      <c r="AQ65">
        <v>9.5490200000000005</v>
      </c>
      <c r="AR65">
        <v>6.7740000000000018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576.87890875487005</v>
      </c>
      <c r="DN65">
        <v>15.679386035000245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4.6766377438507201</v>
      </c>
      <c r="L66">
        <v>317.99530601659757</v>
      </c>
      <c r="M66">
        <v>28.224921277552856</v>
      </c>
      <c r="N66">
        <v>17.981532756489493</v>
      </c>
      <c r="O66">
        <v>0</v>
      </c>
      <c r="P66">
        <v>31.757798440311941</v>
      </c>
      <c r="Q66">
        <v>4.035170532060028</v>
      </c>
      <c r="R66">
        <v>5.4768760920209667</v>
      </c>
      <c r="S66">
        <v>5.8192290988453959</v>
      </c>
      <c r="T66">
        <v>0</v>
      </c>
      <c r="U66">
        <v>64.24230197163611</v>
      </c>
      <c r="V66">
        <v>4.2673621460506705</v>
      </c>
      <c r="W66">
        <v>13.407954545454546</v>
      </c>
      <c r="X66">
        <v>30.169325618095741</v>
      </c>
      <c r="Y66">
        <v>0</v>
      </c>
      <c r="Z66">
        <v>2.0007000000000006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5.4449999999999994</v>
      </c>
      <c r="AG66">
        <v>12.74606736</v>
      </c>
      <c r="AH66">
        <v>6.9729600000000014</v>
      </c>
      <c r="AI66">
        <v>0</v>
      </c>
      <c r="AJ66">
        <v>0</v>
      </c>
      <c r="AK66">
        <v>8.0585100000000001</v>
      </c>
      <c r="AL66">
        <v>0</v>
      </c>
      <c r="AM66">
        <v>3.239279999999999</v>
      </c>
      <c r="AN66">
        <v>0.78432999999999986</v>
      </c>
      <c r="AO66">
        <v>1.8941832000000003</v>
      </c>
      <c r="AP66">
        <v>3.7337524114967038</v>
      </c>
      <c r="AQ66">
        <v>9.5490200000000005</v>
      </c>
      <c r="AR66">
        <v>6.7740000000000018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585.18513164530327</v>
      </c>
      <c r="DN66">
        <v>13.662185965159527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4.6361125034083059</v>
      </c>
      <c r="L67">
        <v>317.99530601659757</v>
      </c>
      <c r="M67">
        <v>28.224921277552856</v>
      </c>
      <c r="N67">
        <v>17.981532756489493</v>
      </c>
      <c r="O67">
        <v>0</v>
      </c>
      <c r="P67">
        <v>31.757798440311941</v>
      </c>
      <c r="Q67">
        <v>2.5280170940170938</v>
      </c>
      <c r="R67">
        <v>4.6472924388435874</v>
      </c>
      <c r="S67">
        <v>4.5859038015978699</v>
      </c>
      <c r="T67">
        <v>0</v>
      </c>
      <c r="U67">
        <v>64.24230197163611</v>
      </c>
      <c r="V67">
        <v>4.2673621460506705</v>
      </c>
      <c r="W67">
        <v>13.407954545454546</v>
      </c>
      <c r="X67">
        <v>30.169325618095741</v>
      </c>
      <c r="Y67">
        <v>0</v>
      </c>
      <c r="Z67">
        <v>2.0007000000000006</v>
      </c>
      <c r="AA67">
        <v>0</v>
      </c>
      <c r="AB67">
        <v>0</v>
      </c>
      <c r="AC67">
        <v>0</v>
      </c>
      <c r="AD67">
        <v>2.79657</v>
      </c>
      <c r="AE67">
        <v>5.0553983999999996</v>
      </c>
      <c r="AF67">
        <v>5.4449999999999994</v>
      </c>
      <c r="AG67">
        <v>12.74606736</v>
      </c>
      <c r="AH67">
        <v>6.9729600000000014</v>
      </c>
      <c r="AI67">
        <v>0</v>
      </c>
      <c r="AJ67">
        <v>0</v>
      </c>
      <c r="AK67">
        <v>8.0585100000000001</v>
      </c>
      <c r="AL67">
        <v>0</v>
      </c>
      <c r="AM67">
        <v>3.239279999999999</v>
      </c>
      <c r="AN67">
        <v>0.78432999999999986</v>
      </c>
      <c r="AO67">
        <v>1.8941832000000003</v>
      </c>
      <c r="AP67">
        <v>1.7686195633405439</v>
      </c>
      <c r="AQ67">
        <v>14.323529999999998</v>
      </c>
      <c r="AR67">
        <v>6.7740000000000018</v>
      </c>
      <c r="AS67">
        <v>5.7778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591.80071379929518</v>
      </c>
      <c r="DN67">
        <v>10.280063334101103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4.6388985449956435</v>
      </c>
      <c r="L68">
        <v>317.99530601659757</v>
      </c>
      <c r="M68">
        <v>28.224921277552856</v>
      </c>
      <c r="N68">
        <v>17.981532756489493</v>
      </c>
      <c r="O68">
        <v>0</v>
      </c>
      <c r="P68">
        <v>31.757798440311941</v>
      </c>
      <c r="Q68">
        <v>2.2077103937301734</v>
      </c>
      <c r="R68">
        <v>4.5905766414449598</v>
      </c>
      <c r="S68">
        <v>4.5405586750164808</v>
      </c>
      <c r="T68">
        <v>0</v>
      </c>
      <c r="U68">
        <v>64.24230197163611</v>
      </c>
      <c r="V68">
        <v>4.2673621460506705</v>
      </c>
      <c r="W68">
        <v>13.407954545454546</v>
      </c>
      <c r="X68">
        <v>30.169325618095741</v>
      </c>
      <c r="Y68">
        <v>0</v>
      </c>
      <c r="Z68">
        <v>2.0007000000000006</v>
      </c>
      <c r="AA68">
        <v>0</v>
      </c>
      <c r="AB68">
        <v>0</v>
      </c>
      <c r="AC68">
        <v>0</v>
      </c>
      <c r="AD68">
        <v>2.79657</v>
      </c>
      <c r="AE68">
        <v>5.0553983999999996</v>
      </c>
      <c r="AF68">
        <v>5.4449999999999994</v>
      </c>
      <c r="AG68">
        <v>12.74606736</v>
      </c>
      <c r="AH68">
        <v>6.9729600000000014</v>
      </c>
      <c r="AI68">
        <v>0</v>
      </c>
      <c r="AJ68">
        <v>0</v>
      </c>
      <c r="AK68">
        <v>8.0585100000000001</v>
      </c>
      <c r="AL68">
        <v>0</v>
      </c>
      <c r="AM68">
        <v>3.239279999999999</v>
      </c>
      <c r="AN68">
        <v>0.78432999999999986</v>
      </c>
      <c r="AO68">
        <v>1.8941832000000003</v>
      </c>
      <c r="AP68">
        <v>1.7686195633405439</v>
      </c>
      <c r="AQ68">
        <v>14.323529999999998</v>
      </c>
      <c r="AR68">
        <v>6.7740000000000018</v>
      </c>
      <c r="AS68">
        <v>5.7778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591.80030745509589</v>
      </c>
      <c r="DN68">
        <v>9.8608880956209148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4.675282613893768</v>
      </c>
      <c r="L69">
        <v>317.99530601659757</v>
      </c>
      <c r="M69">
        <v>28.224921277552856</v>
      </c>
      <c r="N69">
        <v>17.981532756489493</v>
      </c>
      <c r="O69">
        <v>0</v>
      </c>
      <c r="P69">
        <v>31.757798440311941</v>
      </c>
      <c r="Q69">
        <v>2.206475195822454</v>
      </c>
      <c r="R69">
        <v>7.5562846524708709</v>
      </c>
      <c r="S69">
        <v>5.3896928873239434</v>
      </c>
      <c r="T69">
        <v>0</v>
      </c>
      <c r="U69">
        <v>64.24230197163611</v>
      </c>
      <c r="V69">
        <v>4.2673621460506705</v>
      </c>
      <c r="W69">
        <v>13.407954545454546</v>
      </c>
      <c r="X69">
        <v>30.169325618095741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5.0553983999999996</v>
      </c>
      <c r="AF69">
        <v>5.4449999999999994</v>
      </c>
      <c r="AG69">
        <v>12.74606736</v>
      </c>
      <c r="AH69">
        <v>6.9729600000000014</v>
      </c>
      <c r="AI69">
        <v>0</v>
      </c>
      <c r="AJ69">
        <v>0</v>
      </c>
      <c r="AK69">
        <v>8.0585100000000001</v>
      </c>
      <c r="AL69">
        <v>0</v>
      </c>
      <c r="AM69">
        <v>3.239279999999999</v>
      </c>
      <c r="AN69">
        <v>0.78432999999999986</v>
      </c>
      <c r="AO69">
        <v>1.8941832000000003</v>
      </c>
      <c r="AP69">
        <v>1.7686195633405439</v>
      </c>
      <c r="AQ69">
        <v>14.323529999999998</v>
      </c>
      <c r="AR69">
        <v>6.7740000000000018</v>
      </c>
      <c r="AS69">
        <v>5.7778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593.4243942916703</v>
      </c>
      <c r="DN69">
        <v>13.767092353370286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4.6754241990248619</v>
      </c>
      <c r="L70">
        <v>317.99530601659757</v>
      </c>
      <c r="M70">
        <v>28.224921277552856</v>
      </c>
      <c r="N70">
        <v>17.981532756489493</v>
      </c>
      <c r="O70">
        <v>0</v>
      </c>
      <c r="P70">
        <v>31.757798440311941</v>
      </c>
      <c r="Q70">
        <v>5.9096690490049895</v>
      </c>
      <c r="R70">
        <v>7.5562846524708709</v>
      </c>
      <c r="S70">
        <v>7.9051578156082636</v>
      </c>
      <c r="T70">
        <v>0</v>
      </c>
      <c r="U70">
        <v>64.24230197163611</v>
      </c>
      <c r="V70">
        <v>4.2673621460506705</v>
      </c>
      <c r="W70">
        <v>13.407954545454546</v>
      </c>
      <c r="X70">
        <v>30.169325618095741</v>
      </c>
      <c r="Y70">
        <v>0</v>
      </c>
      <c r="Z70">
        <v>0</v>
      </c>
      <c r="AA70">
        <v>3.2182621064722556</v>
      </c>
      <c r="AB70">
        <v>3.6809999999999996</v>
      </c>
      <c r="AC70">
        <v>0</v>
      </c>
      <c r="AD70">
        <v>2.79657</v>
      </c>
      <c r="AE70">
        <v>5.0553983999999996</v>
      </c>
      <c r="AF70">
        <v>5.4449999999999994</v>
      </c>
      <c r="AG70">
        <v>12.74606736</v>
      </c>
      <c r="AH70">
        <v>6.9729600000000014</v>
      </c>
      <c r="AI70">
        <v>0</v>
      </c>
      <c r="AJ70">
        <v>0</v>
      </c>
      <c r="AK70">
        <v>8.0585100000000001</v>
      </c>
      <c r="AL70">
        <v>0</v>
      </c>
      <c r="AM70">
        <v>4.8491039999999996</v>
      </c>
      <c r="AN70">
        <v>0.78432999999999986</v>
      </c>
      <c r="AO70">
        <v>1.8941832000000003</v>
      </c>
      <c r="AP70">
        <v>1.7686195633405439</v>
      </c>
      <c r="AQ70">
        <v>19.098040000000001</v>
      </c>
      <c r="AR70">
        <v>6.7740000000000018</v>
      </c>
      <c r="AS70">
        <v>5.7778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602.70529302892885</v>
      </c>
      <c r="DN70">
        <v>20.30759008918189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4.675282613893768</v>
      </c>
      <c r="L71">
        <v>314.33629673894484</v>
      </c>
      <c r="M71">
        <v>28.224921277552856</v>
      </c>
      <c r="N71">
        <v>17.981532756489493</v>
      </c>
      <c r="O71">
        <v>0</v>
      </c>
      <c r="P71">
        <v>31.757798440311941</v>
      </c>
      <c r="Q71">
        <v>5.9096690490049895</v>
      </c>
      <c r="R71">
        <v>7.5562846524708709</v>
      </c>
      <c r="S71">
        <v>7.9051578156082636</v>
      </c>
      <c r="T71">
        <v>0</v>
      </c>
      <c r="U71">
        <v>64.24230197163611</v>
      </c>
      <c r="V71">
        <v>1.7405475888322077</v>
      </c>
      <c r="W71">
        <v>13.407954545454546</v>
      </c>
      <c r="X71">
        <v>30.169325618095741</v>
      </c>
      <c r="Y71">
        <v>0</v>
      </c>
      <c r="Z71">
        <v>0</v>
      </c>
      <c r="AA71">
        <v>4.0858357767411331</v>
      </c>
      <c r="AB71">
        <v>3.6809999999999996</v>
      </c>
      <c r="AC71">
        <v>0</v>
      </c>
      <c r="AD71">
        <v>2.79657</v>
      </c>
      <c r="AE71">
        <v>5.0553983999999996</v>
      </c>
      <c r="AF71">
        <v>5.4449999999999994</v>
      </c>
      <c r="AG71">
        <v>12.74606736</v>
      </c>
      <c r="AH71">
        <v>6.9729600000000014</v>
      </c>
      <c r="AI71">
        <v>0</v>
      </c>
      <c r="AJ71">
        <v>0</v>
      </c>
      <c r="AK71">
        <v>8.0585100000000001</v>
      </c>
      <c r="AL71">
        <v>0</v>
      </c>
      <c r="AM71">
        <v>4.8491039999999996</v>
      </c>
      <c r="AN71">
        <v>0.78432999999999986</v>
      </c>
      <c r="AO71">
        <v>1.8941832000000003</v>
      </c>
      <c r="AP71">
        <v>1.7686195633405439</v>
      </c>
      <c r="AQ71">
        <v>19.098040000000001</v>
      </c>
      <c r="AR71">
        <v>6.7740000000000018</v>
      </c>
      <c r="AS71">
        <v>5.7778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603.70176434536097</v>
      </c>
      <c r="DN71">
        <v>13.992727023016341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4.6754241990248619</v>
      </c>
      <c r="L72">
        <v>314.33629673894484</v>
      </c>
      <c r="M72">
        <v>28.224921277552856</v>
      </c>
      <c r="N72">
        <v>17.981532756489493</v>
      </c>
      <c r="O72">
        <v>0</v>
      </c>
      <c r="P72">
        <v>31.757798440311941</v>
      </c>
      <c r="Q72">
        <v>5.9096690490049895</v>
      </c>
      <c r="R72">
        <v>7.5562846524708709</v>
      </c>
      <c r="S72">
        <v>7.9051578156082636</v>
      </c>
      <c r="T72">
        <v>0</v>
      </c>
      <c r="U72">
        <v>64.24230197163611</v>
      </c>
      <c r="V72">
        <v>1.2453429729964784</v>
      </c>
      <c r="W72">
        <v>13.407954545454546</v>
      </c>
      <c r="X72">
        <v>30.169325618095741</v>
      </c>
      <c r="Y72">
        <v>0</v>
      </c>
      <c r="Z72">
        <v>0</v>
      </c>
      <c r="AA72">
        <v>8.6195140514311142</v>
      </c>
      <c r="AB72">
        <v>3.6809999999999996</v>
      </c>
      <c r="AC72">
        <v>0</v>
      </c>
      <c r="AD72">
        <v>2.79657</v>
      </c>
      <c r="AE72">
        <v>5.0553983999999996</v>
      </c>
      <c r="AF72">
        <v>8.1674999999999986</v>
      </c>
      <c r="AG72">
        <v>12.74606736</v>
      </c>
      <c r="AH72">
        <v>13.074299999999999</v>
      </c>
      <c r="AI72">
        <v>0</v>
      </c>
      <c r="AJ72">
        <v>0</v>
      </c>
      <c r="AK72">
        <v>8.0585100000000001</v>
      </c>
      <c r="AL72">
        <v>0</v>
      </c>
      <c r="AM72">
        <v>4.8491039999999996</v>
      </c>
      <c r="AN72">
        <v>0.78432999999999986</v>
      </c>
      <c r="AO72">
        <v>1.8941832000000003</v>
      </c>
      <c r="AP72">
        <v>1.7686195633405439</v>
      </c>
      <c r="AQ72">
        <v>19.098040000000001</v>
      </c>
      <c r="AR72">
        <v>6.7740000000000018</v>
      </c>
      <c r="AS72">
        <v>5.7778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616.6107661333117</v>
      </c>
      <c r="DN72">
        <v>13.946180479050801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4.6754241990248628</v>
      </c>
      <c r="L73">
        <v>314.33629673894484</v>
      </c>
      <c r="M73">
        <v>28.224921277552856</v>
      </c>
      <c r="N73">
        <v>17.981532756489493</v>
      </c>
      <c r="O73">
        <v>0</v>
      </c>
      <c r="P73">
        <v>31.757798440311941</v>
      </c>
      <c r="Q73">
        <v>6.119312482072619</v>
      </c>
      <c r="R73">
        <v>7.728248292486942</v>
      </c>
      <c r="S73">
        <v>8.09698156847743</v>
      </c>
      <c r="T73">
        <v>0</v>
      </c>
      <c r="U73">
        <v>64.24230197163611</v>
      </c>
      <c r="V73">
        <v>1.2453429729964784</v>
      </c>
      <c r="W73">
        <v>13.407954545454546</v>
      </c>
      <c r="X73">
        <v>30.169325618095741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2.79657</v>
      </c>
      <c r="AE73">
        <v>5.0553983999999996</v>
      </c>
      <c r="AF73">
        <v>8.1674999999999986</v>
      </c>
      <c r="AG73">
        <v>12.74606736</v>
      </c>
      <c r="AH73">
        <v>18.885100000000001</v>
      </c>
      <c r="AI73">
        <v>0.97650000000000015</v>
      </c>
      <c r="AJ73">
        <v>0</v>
      </c>
      <c r="AK73">
        <v>8.0585100000000001</v>
      </c>
      <c r="AL73">
        <v>0</v>
      </c>
      <c r="AM73">
        <v>4.8491039999999996</v>
      </c>
      <c r="AN73">
        <v>0.78432999999999986</v>
      </c>
      <c r="AO73">
        <v>1.8941832000000003</v>
      </c>
      <c r="AP73">
        <v>3.7337524114967038</v>
      </c>
      <c r="AQ73">
        <v>19.098040000000001</v>
      </c>
      <c r="AR73">
        <v>6.4353000000000007</v>
      </c>
      <c r="AS73">
        <v>5.7778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625.31268008419352</v>
      </c>
      <c r="DN73">
        <v>14.231430202277977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4.6755657927316774</v>
      </c>
      <c r="L74">
        <v>314.33629673894484</v>
      </c>
      <c r="M74">
        <v>28.224921277552856</v>
      </c>
      <c r="N74">
        <v>17.981532756489493</v>
      </c>
      <c r="O74">
        <v>0</v>
      </c>
      <c r="P74">
        <v>31.757798440311941</v>
      </c>
      <c r="Q74">
        <v>6.0052965686274504</v>
      </c>
      <c r="R74">
        <v>7.728248292486942</v>
      </c>
      <c r="S74">
        <v>8.09698156847743</v>
      </c>
      <c r="T74">
        <v>0</v>
      </c>
      <c r="U74">
        <v>64.24230197163611</v>
      </c>
      <c r="V74">
        <v>1.9593232470703876</v>
      </c>
      <c r="W74">
        <v>13.407954545454546</v>
      </c>
      <c r="X74">
        <v>30.169325618095741</v>
      </c>
      <c r="Y74">
        <v>0</v>
      </c>
      <c r="Z74">
        <v>0</v>
      </c>
      <c r="AA74">
        <v>12.929271077146671</v>
      </c>
      <c r="AB74">
        <v>3.6809999999999996</v>
      </c>
      <c r="AC74">
        <v>0</v>
      </c>
      <c r="AD74">
        <v>5.59314</v>
      </c>
      <c r="AE74">
        <v>10.110796800000001</v>
      </c>
      <c r="AF74">
        <v>8.1674999999999986</v>
      </c>
      <c r="AG74">
        <v>12.74606736</v>
      </c>
      <c r="AH74">
        <v>26.148600000000002</v>
      </c>
      <c r="AI74">
        <v>5.0168663999999996</v>
      </c>
      <c r="AJ74">
        <v>0</v>
      </c>
      <c r="AK74">
        <v>8.0585100000000001</v>
      </c>
      <c r="AL74">
        <v>0</v>
      </c>
      <c r="AM74">
        <v>4.8491039999999996</v>
      </c>
      <c r="AN74">
        <v>0.78432999999999986</v>
      </c>
      <c r="AO74">
        <v>1.8941832000000003</v>
      </c>
      <c r="AP74">
        <v>3.7337524114967038</v>
      </c>
      <c r="AQ74">
        <v>19.098040000000001</v>
      </c>
      <c r="AR74">
        <v>6.4353000000000007</v>
      </c>
      <c r="AS74">
        <v>5.7778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647.99084167981721</v>
      </c>
      <c r="DN74">
        <v>15.618966386705598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4.6754241990248628</v>
      </c>
      <c r="L75">
        <v>314.33629673894484</v>
      </c>
      <c r="M75">
        <v>28.224921277552856</v>
      </c>
      <c r="N75">
        <v>17.981532756489493</v>
      </c>
      <c r="O75">
        <v>0</v>
      </c>
      <c r="P75">
        <v>31.757798440311941</v>
      </c>
      <c r="Q75">
        <v>6.0052965686274504</v>
      </c>
      <c r="R75">
        <v>7.728248292486942</v>
      </c>
      <c r="S75">
        <v>8.09698156847743</v>
      </c>
      <c r="T75">
        <v>0</v>
      </c>
      <c r="U75">
        <v>64.24230197163611</v>
      </c>
      <c r="V75">
        <v>4.2673621460506705</v>
      </c>
      <c r="W75">
        <v>13.407954545454546</v>
      </c>
      <c r="X75">
        <v>30.169325618095741</v>
      </c>
      <c r="Y75">
        <v>0</v>
      </c>
      <c r="Z75">
        <v>0</v>
      </c>
      <c r="AA75">
        <v>12.929271077146671</v>
      </c>
      <c r="AB75">
        <v>8.0572999999999997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12.74606736</v>
      </c>
      <c r="AH75">
        <v>31.959400000000002</v>
      </c>
      <c r="AI75">
        <v>10.033732799999999</v>
      </c>
      <c r="AJ75">
        <v>0</v>
      </c>
      <c r="AK75">
        <v>8.0585100000000001</v>
      </c>
      <c r="AL75">
        <v>0</v>
      </c>
      <c r="AM75">
        <v>4.8491039999999996</v>
      </c>
      <c r="AN75">
        <v>0.78432999999999986</v>
      </c>
      <c r="AO75">
        <v>1.8941832000000003</v>
      </c>
      <c r="AP75">
        <v>2.3581594177873915</v>
      </c>
      <c r="AQ75">
        <v>19.098040000000001</v>
      </c>
      <c r="AR75">
        <v>6.4353000000000007</v>
      </c>
      <c r="AS75">
        <v>5.7778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671.81331308478059</v>
      </c>
      <c r="DN75">
        <v>18.754054093306465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4.6755657927316774</v>
      </c>
      <c r="L76">
        <v>314.33629673894484</v>
      </c>
      <c r="M76">
        <v>28.224921277552856</v>
      </c>
      <c r="N76">
        <v>17.981532756489493</v>
      </c>
      <c r="O76">
        <v>0</v>
      </c>
      <c r="P76">
        <v>31.757798440311941</v>
      </c>
      <c r="Q76">
        <v>6.0052965686274504</v>
      </c>
      <c r="R76">
        <v>7.6202848472983558</v>
      </c>
      <c r="S76">
        <v>8.09698156847743</v>
      </c>
      <c r="T76">
        <v>0</v>
      </c>
      <c r="U76">
        <v>64.24230197163611</v>
      </c>
      <c r="V76">
        <v>4.2673621460506705</v>
      </c>
      <c r="W76">
        <v>13.407954545454546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8.9169460386367216</v>
      </c>
      <c r="AD76">
        <v>11.2122192</v>
      </c>
      <c r="AE76">
        <v>15.166195200000002</v>
      </c>
      <c r="AF76">
        <v>9.0749999999999993</v>
      </c>
      <c r="AG76">
        <v>12.74606736</v>
      </c>
      <c r="AH76">
        <v>43.058028000000014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0.78432999999999986</v>
      </c>
      <c r="AO76">
        <v>1.8941832000000003</v>
      </c>
      <c r="AP76">
        <v>2.3581594177873915</v>
      </c>
      <c r="AQ76">
        <v>19.098040000000001</v>
      </c>
      <c r="AR76">
        <v>6.4353000000000007</v>
      </c>
      <c r="AS76">
        <v>5.7778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701.71384098926569</v>
      </c>
      <c r="DN76">
        <v>19.589527575976398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4.6754241990248628</v>
      </c>
      <c r="L77">
        <v>314.33629673894484</v>
      </c>
      <c r="M77">
        <v>28.224921277552856</v>
      </c>
      <c r="N77">
        <v>17.981532756489493</v>
      </c>
      <c r="O77">
        <v>0</v>
      </c>
      <c r="P77">
        <v>31.757798440311941</v>
      </c>
      <c r="Q77">
        <v>6.1326519607843135</v>
      </c>
      <c r="R77">
        <v>7.7220157833203418</v>
      </c>
      <c r="S77">
        <v>8.09698156847743</v>
      </c>
      <c r="T77">
        <v>0</v>
      </c>
      <c r="U77">
        <v>64.24230197163611</v>
      </c>
      <c r="V77">
        <v>4.2673621460506705</v>
      </c>
      <c r="W77">
        <v>13.407954545454546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8.9169460386367216</v>
      </c>
      <c r="AD77">
        <v>11.2122192</v>
      </c>
      <c r="AE77">
        <v>15.166195200000002</v>
      </c>
      <c r="AF77">
        <v>9.0749999999999993</v>
      </c>
      <c r="AG77">
        <v>12.74606736</v>
      </c>
      <c r="AH77">
        <v>43.058028000000014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0.78432999999999986</v>
      </c>
      <c r="AO77">
        <v>1.8941832000000003</v>
      </c>
      <c r="AP77">
        <v>2.3581594177873915</v>
      </c>
      <c r="AQ77">
        <v>19.098040000000001</v>
      </c>
      <c r="AR77">
        <v>6.4353000000000007</v>
      </c>
      <c r="AS77">
        <v>5.7778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701.98464230943466</v>
      </c>
      <c r="DN77">
        <v>19.547670990279308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4.6755657927316774</v>
      </c>
      <c r="L78">
        <v>314.33629673894484</v>
      </c>
      <c r="M78">
        <v>28.224921277552856</v>
      </c>
      <c r="N78">
        <v>17.981532756489493</v>
      </c>
      <c r="O78">
        <v>0</v>
      </c>
      <c r="P78">
        <v>31.757798440311941</v>
      </c>
      <c r="Q78">
        <v>6.1326519607843135</v>
      </c>
      <c r="R78">
        <v>7.7220157833203418</v>
      </c>
      <c r="S78">
        <v>8.09698156847743</v>
      </c>
      <c r="T78">
        <v>0</v>
      </c>
      <c r="U78">
        <v>64.24230197163611</v>
      </c>
      <c r="V78">
        <v>4.2673621460506705</v>
      </c>
      <c r="W78">
        <v>13.407954545454546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8.9169460386367216</v>
      </c>
      <c r="AD78">
        <v>11.2122192</v>
      </c>
      <c r="AE78">
        <v>15.166195200000002</v>
      </c>
      <c r="AF78">
        <v>9.0749999999999993</v>
      </c>
      <c r="AG78">
        <v>12.74606736</v>
      </c>
      <c r="AH78">
        <v>43.058028000000014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0.78432999999999986</v>
      </c>
      <c r="AO78">
        <v>1.8941832000000003</v>
      </c>
      <c r="AP78">
        <v>2.3581594177873915</v>
      </c>
      <c r="AQ78">
        <v>19.098040000000001</v>
      </c>
      <c r="AR78">
        <v>6.4353000000000007</v>
      </c>
      <c r="AS78">
        <v>5.7778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701.98456639743506</v>
      </c>
      <c r="DN78">
        <v>19.547888495985838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4.6766377438507201</v>
      </c>
      <c r="L79">
        <v>317.99530601659757</v>
      </c>
      <c r="M79">
        <v>28.224921277552856</v>
      </c>
      <c r="N79">
        <v>17.981532756489493</v>
      </c>
      <c r="O79">
        <v>0</v>
      </c>
      <c r="P79">
        <v>31.757798440311941</v>
      </c>
      <c r="Q79">
        <v>6.1237681159420285</v>
      </c>
      <c r="R79">
        <v>7.7270306080525888</v>
      </c>
      <c r="S79">
        <v>8.1001365346922771</v>
      </c>
      <c r="T79">
        <v>0</v>
      </c>
      <c r="U79">
        <v>64.24230197163611</v>
      </c>
      <c r="V79">
        <v>4.2673621460506705</v>
      </c>
      <c r="W79">
        <v>13.407954545454546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8.9169460386367216</v>
      </c>
      <c r="AD79">
        <v>11.2122192</v>
      </c>
      <c r="AE79">
        <v>15.166195200000002</v>
      </c>
      <c r="AF79">
        <v>9.0749999999999993</v>
      </c>
      <c r="AG79">
        <v>12.74606736</v>
      </c>
      <c r="AH79">
        <v>43.058028000000014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0.78432999999999986</v>
      </c>
      <c r="AO79">
        <v>1.8941832000000003</v>
      </c>
      <c r="AP79">
        <v>2.3581594177873915</v>
      </c>
      <c r="AQ79">
        <v>19.098040000000001</v>
      </c>
      <c r="AR79">
        <v>6.4353000000000007</v>
      </c>
      <c r="AS79">
        <v>4.9523999999999999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695.25091436809589</v>
      </c>
      <c r="DN79">
        <v>24.098641300201649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4.6766377438507201</v>
      </c>
      <c r="L80">
        <v>317.99530601659757</v>
      </c>
      <c r="M80">
        <v>28.224921277552856</v>
      </c>
      <c r="N80">
        <v>17.981532756489493</v>
      </c>
      <c r="O80">
        <v>0</v>
      </c>
      <c r="P80">
        <v>31.757798440311941</v>
      </c>
      <c r="Q80">
        <v>6.1237681159420285</v>
      </c>
      <c r="R80">
        <v>7.7270306080525888</v>
      </c>
      <c r="S80">
        <v>8.1001365346922771</v>
      </c>
      <c r="T80">
        <v>0</v>
      </c>
      <c r="U80">
        <v>64.24230197163611</v>
      </c>
      <c r="V80">
        <v>4.2673621460506705</v>
      </c>
      <c r="W80">
        <v>13.407954545454546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8.9169460386367216</v>
      </c>
      <c r="AD80">
        <v>11.2122192</v>
      </c>
      <c r="AE80">
        <v>15.166195200000002</v>
      </c>
      <c r="AF80">
        <v>9.0749999999999993</v>
      </c>
      <c r="AG80">
        <v>12.74606736</v>
      </c>
      <c r="AH80">
        <v>43.058028000000014</v>
      </c>
      <c r="AI80">
        <v>0</v>
      </c>
      <c r="AJ80">
        <v>0</v>
      </c>
      <c r="AK80">
        <v>8.0585100000000001</v>
      </c>
      <c r="AL80">
        <v>0</v>
      </c>
      <c r="AM80">
        <v>4.8491039999999996</v>
      </c>
      <c r="AN80">
        <v>0.78432999999999986</v>
      </c>
      <c r="AO80">
        <v>1.8941832000000003</v>
      </c>
      <c r="AP80">
        <v>2.3581594177873915</v>
      </c>
      <c r="AQ80">
        <v>19.098040000000001</v>
      </c>
      <c r="AR80">
        <v>6.4353000000000007</v>
      </c>
      <c r="AS80">
        <v>4.9523999999999999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690.40211305324897</v>
      </c>
      <c r="DN80">
        <v>23.930576215048468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4.6766377438507201</v>
      </c>
      <c r="L81">
        <v>317.99530601659757</v>
      </c>
      <c r="M81">
        <v>28.224921277552856</v>
      </c>
      <c r="N81">
        <v>17.981532756489493</v>
      </c>
      <c r="O81">
        <v>0</v>
      </c>
      <c r="P81">
        <v>31.757798440311941</v>
      </c>
      <c r="Q81">
        <v>6.1237681159420285</v>
      </c>
      <c r="R81">
        <v>7.7270306080525888</v>
      </c>
      <c r="S81">
        <v>8.1001365346922771</v>
      </c>
      <c r="T81">
        <v>0</v>
      </c>
      <c r="U81">
        <v>64.24230197163611</v>
      </c>
      <c r="V81">
        <v>4.2673621460506705</v>
      </c>
      <c r="W81">
        <v>13.407954545454546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8.9169460386367216</v>
      </c>
      <c r="AD81">
        <v>11.2122192</v>
      </c>
      <c r="AE81">
        <v>15.166195200000002</v>
      </c>
      <c r="AF81">
        <v>9.0749999999999993</v>
      </c>
      <c r="AG81">
        <v>12.74606736</v>
      </c>
      <c r="AH81">
        <v>43.058028000000014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0.78432999999999986</v>
      </c>
      <c r="AO81">
        <v>1.3529880000000001</v>
      </c>
      <c r="AP81">
        <v>2.3581594177873915</v>
      </c>
      <c r="AQ81">
        <v>19.098040000000001</v>
      </c>
      <c r="AR81">
        <v>13.548000000000004</v>
      </c>
      <c r="AS81">
        <v>4.9523999999999999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696.75347244244892</v>
      </c>
      <c r="DN81">
        <v>24.150721625848472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4.6766377438507201</v>
      </c>
      <c r="L82">
        <v>317.99530601659757</v>
      </c>
      <c r="M82">
        <v>28.224921277552856</v>
      </c>
      <c r="N82">
        <v>17.981532756489493</v>
      </c>
      <c r="O82">
        <v>0</v>
      </c>
      <c r="P82">
        <v>31.757798440311941</v>
      </c>
      <c r="Q82">
        <v>6.1237681159420285</v>
      </c>
      <c r="R82">
        <v>7.7270306080525888</v>
      </c>
      <c r="S82">
        <v>8.1001365346922771</v>
      </c>
      <c r="T82">
        <v>0</v>
      </c>
      <c r="U82">
        <v>64.24230197163611</v>
      </c>
      <c r="V82">
        <v>4.2673621460506705</v>
      </c>
      <c r="W82">
        <v>13.407954545454546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8.9169460386367216</v>
      </c>
      <c r="AD82">
        <v>11.2122192</v>
      </c>
      <c r="AE82">
        <v>15.166195200000002</v>
      </c>
      <c r="AF82">
        <v>9.0749999999999993</v>
      </c>
      <c r="AG82">
        <v>12.74606736</v>
      </c>
      <c r="AH82">
        <v>43.058028000000014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0.78432999999999986</v>
      </c>
      <c r="AO82">
        <v>1.3529880000000001</v>
      </c>
      <c r="AP82">
        <v>2.3581594177873915</v>
      </c>
      <c r="AQ82">
        <v>19.098040000000001</v>
      </c>
      <c r="AR82">
        <v>13.548000000000004</v>
      </c>
      <c r="AS82">
        <v>4.9523999999999999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692.88611915835804</v>
      </c>
      <c r="DN82">
        <v>24.016674909939379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4.6766377438507201</v>
      </c>
      <c r="L83">
        <v>317.99530601659757</v>
      </c>
      <c r="M83">
        <v>28.224921277552856</v>
      </c>
      <c r="N83">
        <v>17.981532756489493</v>
      </c>
      <c r="O83">
        <v>0</v>
      </c>
      <c r="P83">
        <v>31.757798440311941</v>
      </c>
      <c r="Q83">
        <v>6.1237681159420285</v>
      </c>
      <c r="R83">
        <v>7.7270306080525888</v>
      </c>
      <c r="S83">
        <v>8.1001365346922771</v>
      </c>
      <c r="T83">
        <v>0</v>
      </c>
      <c r="U83">
        <v>64.24230197163611</v>
      </c>
      <c r="V83">
        <v>4.2673621460506705</v>
      </c>
      <c r="W83">
        <v>13.407954545454546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8.9169460386367216</v>
      </c>
      <c r="AD83">
        <v>11.2122192</v>
      </c>
      <c r="AE83">
        <v>15.166195200000002</v>
      </c>
      <c r="AF83">
        <v>9.0749999999999993</v>
      </c>
      <c r="AG83">
        <v>12.74606736</v>
      </c>
      <c r="AH83">
        <v>43.058028000000014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0.78432999999999986</v>
      </c>
      <c r="AO83">
        <v>1.3529880000000001</v>
      </c>
      <c r="AP83">
        <v>2.3581594177873915</v>
      </c>
      <c r="AQ83">
        <v>19.098040000000001</v>
      </c>
      <c r="AR83">
        <v>5.0804999999999998</v>
      </c>
      <c r="AS83">
        <v>4.9523999999999999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684.70228040835809</v>
      </c>
      <c r="DN83">
        <v>23.733013659939374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4.6766377438507201</v>
      </c>
      <c r="L84">
        <v>317.99530601659757</v>
      </c>
      <c r="M84">
        <v>28.224921277552856</v>
      </c>
      <c r="N84">
        <v>17.981532756489493</v>
      </c>
      <c r="O84">
        <v>0</v>
      </c>
      <c r="P84">
        <v>31.757798440311941</v>
      </c>
      <c r="Q84">
        <v>6.1237681159420285</v>
      </c>
      <c r="R84">
        <v>7.7270306080525888</v>
      </c>
      <c r="S84">
        <v>8.1001365346922771</v>
      </c>
      <c r="T84">
        <v>0</v>
      </c>
      <c r="U84">
        <v>64.24230197163611</v>
      </c>
      <c r="V84">
        <v>4.2673621460506705</v>
      </c>
      <c r="W84">
        <v>13.407954545454546</v>
      </c>
      <c r="X84">
        <v>30.169325618095741</v>
      </c>
      <c r="Y84">
        <v>0</v>
      </c>
      <c r="Z84">
        <v>0</v>
      </c>
      <c r="AA84">
        <v>8.6195140514311142</v>
      </c>
      <c r="AB84">
        <v>12.122759999999998</v>
      </c>
      <c r="AC84">
        <v>2.9693200000000002</v>
      </c>
      <c r="AD84">
        <v>8.3897099999999991</v>
      </c>
      <c r="AE84">
        <v>10.076159999999998</v>
      </c>
      <c r="AF84">
        <v>5.4449999999999994</v>
      </c>
      <c r="AG84">
        <v>12.74606736</v>
      </c>
      <c r="AH84">
        <v>31.959400000000002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0.78432999999999986</v>
      </c>
      <c r="AO84">
        <v>1.3529880000000001</v>
      </c>
      <c r="AP84">
        <v>2.3581594177873915</v>
      </c>
      <c r="AQ84">
        <v>19.098040000000001</v>
      </c>
      <c r="AR84">
        <v>5.0804999999999998</v>
      </c>
      <c r="AS84">
        <v>4.9523999999999999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650.97224798455716</v>
      </c>
      <c r="DN84">
        <v>22.563790619387916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4.6766377438507201</v>
      </c>
      <c r="L85">
        <v>317.99530601659757</v>
      </c>
      <c r="M85">
        <v>28.224921277552856</v>
      </c>
      <c r="N85">
        <v>17.981532756489493</v>
      </c>
      <c r="O85">
        <v>0</v>
      </c>
      <c r="P85">
        <v>31.757798440311941</v>
      </c>
      <c r="Q85">
        <v>6.1237681159420285</v>
      </c>
      <c r="R85">
        <v>7.7270306080525888</v>
      </c>
      <c r="S85">
        <v>8.1001365346922771</v>
      </c>
      <c r="T85">
        <v>0</v>
      </c>
      <c r="U85">
        <v>64.24230197163611</v>
      </c>
      <c r="V85">
        <v>4.2673621460506705</v>
      </c>
      <c r="W85">
        <v>13.407954545454546</v>
      </c>
      <c r="X85">
        <v>30.169325618095741</v>
      </c>
      <c r="Y85">
        <v>0</v>
      </c>
      <c r="Z85">
        <v>0</v>
      </c>
      <c r="AA85">
        <v>8.6195140514311142</v>
      </c>
      <c r="AB85">
        <v>8.0818399999999997</v>
      </c>
      <c r="AC85">
        <v>0</v>
      </c>
      <c r="AD85">
        <v>5.59314</v>
      </c>
      <c r="AE85">
        <v>10.076159999999998</v>
      </c>
      <c r="AF85">
        <v>5.4449999999999994</v>
      </c>
      <c r="AG85">
        <v>12.74606736</v>
      </c>
      <c r="AH85">
        <v>26.148600000000002</v>
      </c>
      <c r="AI85">
        <v>0</v>
      </c>
      <c r="AJ85">
        <v>0</v>
      </c>
      <c r="AK85">
        <v>8.0585100000000001</v>
      </c>
      <c r="AL85">
        <v>0</v>
      </c>
      <c r="AM85">
        <v>4.8491039999999996</v>
      </c>
      <c r="AN85">
        <v>0.78432999999999986</v>
      </c>
      <c r="AO85">
        <v>1.3529880000000001</v>
      </c>
      <c r="AP85">
        <v>2.3581594177873915</v>
      </c>
      <c r="AQ85">
        <v>19.098040000000001</v>
      </c>
      <c r="AR85">
        <v>5.0804999999999998</v>
      </c>
      <c r="AS85">
        <v>4.9523999999999999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635.87782787966785</v>
      </c>
      <c r="DN85">
        <v>22.040600724277041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4.6766377438507201</v>
      </c>
      <c r="L86">
        <v>317.99530601659757</v>
      </c>
      <c r="M86">
        <v>28.224921277552856</v>
      </c>
      <c r="N86">
        <v>17.981532756489493</v>
      </c>
      <c r="O86">
        <v>0</v>
      </c>
      <c r="P86">
        <v>31.757798440311941</v>
      </c>
      <c r="Q86">
        <v>6.1237681159420285</v>
      </c>
      <c r="R86">
        <v>7.7270306080525888</v>
      </c>
      <c r="S86">
        <v>8.1001365346922771</v>
      </c>
      <c r="T86">
        <v>0</v>
      </c>
      <c r="U86">
        <v>64.24230197163611</v>
      </c>
      <c r="V86">
        <v>4.2673621460506705</v>
      </c>
      <c r="W86">
        <v>13.407954545454546</v>
      </c>
      <c r="X86">
        <v>30.169325618095741</v>
      </c>
      <c r="Y86">
        <v>0</v>
      </c>
      <c r="Z86">
        <v>0</v>
      </c>
      <c r="AA86">
        <v>8.6195140514311142</v>
      </c>
      <c r="AB86">
        <v>4.0081999999999995</v>
      </c>
      <c r="AC86">
        <v>0</v>
      </c>
      <c r="AD86">
        <v>5.59314</v>
      </c>
      <c r="AE86">
        <v>10.076159999999998</v>
      </c>
      <c r="AF86">
        <v>5.4449999999999994</v>
      </c>
      <c r="AG86">
        <v>12.74606736</v>
      </c>
      <c r="AH86">
        <v>18.885100000000001</v>
      </c>
      <c r="AI86">
        <v>0</v>
      </c>
      <c r="AJ86">
        <v>0</v>
      </c>
      <c r="AK86">
        <v>8.0585100000000001</v>
      </c>
      <c r="AL86">
        <v>0</v>
      </c>
      <c r="AM86">
        <v>4.8491039999999996</v>
      </c>
      <c r="AN86">
        <v>0.78432999999999986</v>
      </c>
      <c r="AO86">
        <v>1.3529880000000001</v>
      </c>
      <c r="AP86">
        <v>2.3581594177873915</v>
      </c>
      <c r="AQ86">
        <v>19.098040000000001</v>
      </c>
      <c r="AR86">
        <v>5.0804999999999998</v>
      </c>
      <c r="AS86">
        <v>4.9523999999999999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624.92048229057002</v>
      </c>
      <c r="DN86">
        <v>21.660806313374955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4.6766377438507201</v>
      </c>
      <c r="L87">
        <v>318.00073054229142</v>
      </c>
      <c r="M87">
        <v>28.224921277552856</v>
      </c>
      <c r="N87">
        <v>17.981532756489493</v>
      </c>
      <c r="O87">
        <v>0</v>
      </c>
      <c r="P87">
        <v>31.757798440311941</v>
      </c>
      <c r="Q87">
        <v>6.1888132642424241</v>
      </c>
      <c r="R87">
        <v>7.7270306080525888</v>
      </c>
      <c r="S87">
        <v>8.3792925092099875</v>
      </c>
      <c r="T87">
        <v>0</v>
      </c>
      <c r="U87">
        <v>64.24230197163611</v>
      </c>
      <c r="V87">
        <v>4.2673621460506705</v>
      </c>
      <c r="W87">
        <v>13.407954545454546</v>
      </c>
      <c r="X87">
        <v>30.169325618095741</v>
      </c>
      <c r="Y87">
        <v>0</v>
      </c>
      <c r="Z87">
        <v>0</v>
      </c>
      <c r="AA87">
        <v>4.2894005485360642</v>
      </c>
      <c r="AB87">
        <v>4.0081999999999995</v>
      </c>
      <c r="AC87">
        <v>0</v>
      </c>
      <c r="AD87">
        <v>5.59314</v>
      </c>
      <c r="AE87">
        <v>10.076159999999998</v>
      </c>
      <c r="AF87">
        <v>5.4449999999999994</v>
      </c>
      <c r="AG87">
        <v>12.74606736</v>
      </c>
      <c r="AH87">
        <v>13.074299999999999</v>
      </c>
      <c r="AI87">
        <v>0</v>
      </c>
      <c r="AJ87">
        <v>0</v>
      </c>
      <c r="AK87">
        <v>8.0585100000000001</v>
      </c>
      <c r="AL87">
        <v>0</v>
      </c>
      <c r="AM87">
        <v>4.8491039999999996</v>
      </c>
      <c r="AN87">
        <v>0.78432999999999986</v>
      </c>
      <c r="AO87">
        <v>1.3529880000000001</v>
      </c>
      <c r="AP87">
        <v>2.3581594177873915</v>
      </c>
      <c r="AQ87">
        <v>19.098040000000001</v>
      </c>
      <c r="AR87">
        <v>5.0804999999999998</v>
      </c>
      <c r="AS87">
        <v>4.9523999999999999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615.45730091140604</v>
      </c>
      <c r="DN87">
        <v>21.332699838155818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4.6766377438507201</v>
      </c>
      <c r="L88">
        <v>318.00073054229142</v>
      </c>
      <c r="M88">
        <v>28.224921277552856</v>
      </c>
      <c r="N88">
        <v>17.981532756489493</v>
      </c>
      <c r="O88">
        <v>0</v>
      </c>
      <c r="P88">
        <v>31.757798440311941</v>
      </c>
      <c r="Q88">
        <v>6.13401376146789</v>
      </c>
      <c r="R88">
        <v>7.7270306080525888</v>
      </c>
      <c r="S88">
        <v>8.2583713792486577</v>
      </c>
      <c r="T88">
        <v>0</v>
      </c>
      <c r="U88">
        <v>64.24230197163611</v>
      </c>
      <c r="V88">
        <v>4.2673621460506705</v>
      </c>
      <c r="W88">
        <v>13.407954545454546</v>
      </c>
      <c r="X88">
        <v>30.169325618095741</v>
      </c>
      <c r="Y88">
        <v>0</v>
      </c>
      <c r="Z88">
        <v>0</v>
      </c>
      <c r="AA88">
        <v>4.2894005485360642</v>
      </c>
      <c r="AB88">
        <v>4.0081999999999995</v>
      </c>
      <c r="AC88">
        <v>0</v>
      </c>
      <c r="AD88">
        <v>5.59314</v>
      </c>
      <c r="AE88">
        <v>10.076159999999998</v>
      </c>
      <c r="AF88">
        <v>5.4449999999999994</v>
      </c>
      <c r="AG88">
        <v>12.74606736</v>
      </c>
      <c r="AH88">
        <v>6.6824199999999996</v>
      </c>
      <c r="AI88">
        <v>0</v>
      </c>
      <c r="AJ88">
        <v>0</v>
      </c>
      <c r="AK88">
        <v>8.0585100000000001</v>
      </c>
      <c r="AL88">
        <v>0</v>
      </c>
      <c r="AM88">
        <v>4.8491039999999996</v>
      </c>
      <c r="AN88">
        <v>0.78432999999999986</v>
      </c>
      <c r="AO88">
        <v>1.3529880000000001</v>
      </c>
      <c r="AP88">
        <v>2.3581594177873915</v>
      </c>
      <c r="AQ88">
        <v>19.098040000000001</v>
      </c>
      <c r="AR88">
        <v>5.0804999999999998</v>
      </c>
      <c r="AS88">
        <v>4.9523999999999999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609.10971436453963</v>
      </c>
      <c r="DN88">
        <v>21.112685752286481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4.6766377438507201</v>
      </c>
      <c r="L89">
        <v>318.00073054229142</v>
      </c>
      <c r="M89">
        <v>28.224921277552856</v>
      </c>
      <c r="N89">
        <v>17.981532756489493</v>
      </c>
      <c r="O89">
        <v>0</v>
      </c>
      <c r="P89">
        <v>31.757798440311941</v>
      </c>
      <c r="Q89">
        <v>6.13401376146789</v>
      </c>
      <c r="R89">
        <v>7.7270306080525888</v>
      </c>
      <c r="S89">
        <v>8.1002831737346117</v>
      </c>
      <c r="T89">
        <v>0</v>
      </c>
      <c r="U89">
        <v>64.24230197163611</v>
      </c>
      <c r="V89">
        <v>4.2673621460506705</v>
      </c>
      <c r="W89">
        <v>13.407954545454546</v>
      </c>
      <c r="X89">
        <v>30.169325618095741</v>
      </c>
      <c r="Y89">
        <v>0</v>
      </c>
      <c r="Z89">
        <v>0</v>
      </c>
      <c r="AA89">
        <v>4.2894005485360642</v>
      </c>
      <c r="AB89">
        <v>4.0081999999999995</v>
      </c>
      <c r="AC89">
        <v>0</v>
      </c>
      <c r="AD89">
        <v>2.5128599999999999</v>
      </c>
      <c r="AE89">
        <v>10.076159999999998</v>
      </c>
      <c r="AF89">
        <v>5.4449999999999994</v>
      </c>
      <c r="AG89">
        <v>12.74606736</v>
      </c>
      <c r="AH89">
        <v>6.6824199999999996</v>
      </c>
      <c r="AI89">
        <v>0</v>
      </c>
      <c r="AJ89">
        <v>0</v>
      </c>
      <c r="AK89">
        <v>8.0585100000000001</v>
      </c>
      <c r="AL89">
        <v>0</v>
      </c>
      <c r="AM89">
        <v>3.239279999999999</v>
      </c>
      <c r="AN89">
        <v>0.78432999999999986</v>
      </c>
      <c r="AO89">
        <v>1.3529880000000001</v>
      </c>
      <c r="AP89">
        <v>2.3581594177873915</v>
      </c>
      <c r="AQ89">
        <v>18.421489999999999</v>
      </c>
      <c r="AR89">
        <v>13.548000000000004</v>
      </c>
      <c r="AS89">
        <v>4.9523999999999999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611.95388992994151</v>
      </c>
      <c r="DN89">
        <v>21.21126798137054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4.6766377438507201</v>
      </c>
      <c r="L90">
        <v>318.00073054229142</v>
      </c>
      <c r="M90">
        <v>28.224921277552856</v>
      </c>
      <c r="N90">
        <v>17.981532756489493</v>
      </c>
      <c r="O90">
        <v>0</v>
      </c>
      <c r="P90">
        <v>31.757798440311941</v>
      </c>
      <c r="Q90">
        <v>6.13401376146789</v>
      </c>
      <c r="R90">
        <v>7.7270306080525888</v>
      </c>
      <c r="S90">
        <v>8.1002831737346117</v>
      </c>
      <c r="T90">
        <v>0</v>
      </c>
      <c r="U90">
        <v>64.24230197163611</v>
      </c>
      <c r="V90">
        <v>4.2673621460506705</v>
      </c>
      <c r="W90">
        <v>13.407954545454546</v>
      </c>
      <c r="X90">
        <v>30.169325618095741</v>
      </c>
      <c r="Y90">
        <v>0</v>
      </c>
      <c r="Z90">
        <v>0</v>
      </c>
      <c r="AA90">
        <v>4.2894005485360642</v>
      </c>
      <c r="AB90">
        <v>4.0081999999999995</v>
      </c>
      <c r="AC90">
        <v>0</v>
      </c>
      <c r="AD90">
        <v>0.40529999999999999</v>
      </c>
      <c r="AE90">
        <v>10.076159999999998</v>
      </c>
      <c r="AF90">
        <v>5.4449999999999994</v>
      </c>
      <c r="AG90">
        <v>12.74606736</v>
      </c>
      <c r="AH90">
        <v>6.6824199999999996</v>
      </c>
      <c r="AI90">
        <v>0</v>
      </c>
      <c r="AJ90">
        <v>0</v>
      </c>
      <c r="AK90">
        <v>8.0585100000000001</v>
      </c>
      <c r="AL90">
        <v>0</v>
      </c>
      <c r="AM90">
        <v>3.239279999999999</v>
      </c>
      <c r="AN90">
        <v>0.78432999999999986</v>
      </c>
      <c r="AO90">
        <v>1.3529880000000001</v>
      </c>
      <c r="AP90">
        <v>2.3581594177873915</v>
      </c>
      <c r="AQ90">
        <v>14.3042</v>
      </c>
      <c r="AR90">
        <v>13.548000000000004</v>
      </c>
      <c r="AS90">
        <v>4.9523999999999999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605.93757219016618</v>
      </c>
      <c r="DN90">
        <v>21.002735721145836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4.5215209692083889</v>
      </c>
      <c r="L91">
        <v>318.00073054229142</v>
      </c>
      <c r="M91">
        <v>28.224921277552856</v>
      </c>
      <c r="N91">
        <v>17.981532756489493</v>
      </c>
      <c r="O91">
        <v>0</v>
      </c>
      <c r="P91">
        <v>31.757798440311941</v>
      </c>
      <c r="Q91">
        <v>6.1301183098591538</v>
      </c>
      <c r="R91">
        <v>7.4670977593361005</v>
      </c>
      <c r="S91">
        <v>8.1002831737346117</v>
      </c>
      <c r="T91">
        <v>0</v>
      </c>
      <c r="U91">
        <v>64.24230197163611</v>
      </c>
      <c r="V91">
        <v>4.1225067771084332</v>
      </c>
      <c r="W91">
        <v>12.962391389619707</v>
      </c>
      <c r="X91">
        <v>29.159469211141825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0.40529999999999999</v>
      </c>
      <c r="AE91">
        <v>10.076159999999998</v>
      </c>
      <c r="AF91">
        <v>5.4449999999999994</v>
      </c>
      <c r="AG91">
        <v>12.74606736</v>
      </c>
      <c r="AH91">
        <v>6.6824199999999996</v>
      </c>
      <c r="AI91">
        <v>0</v>
      </c>
      <c r="AJ91">
        <v>0</v>
      </c>
      <c r="AK91">
        <v>8.0585100000000001</v>
      </c>
      <c r="AL91">
        <v>0</v>
      </c>
      <c r="AM91">
        <v>3.239279999999999</v>
      </c>
      <c r="AN91">
        <v>0.78432999999999986</v>
      </c>
      <c r="AO91">
        <v>1.3529880000000001</v>
      </c>
      <c r="AP91">
        <v>2.3581594177873915</v>
      </c>
      <c r="AQ91">
        <v>14.3042</v>
      </c>
      <c r="AR91">
        <v>5.0804999999999998</v>
      </c>
      <c r="AS91">
        <v>4.9523999999999999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591.65654839067395</v>
      </c>
      <c r="DN91">
        <v>20.507638965403565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4.5215209692083889</v>
      </c>
      <c r="L92">
        <v>318.00073054229142</v>
      </c>
      <c r="M92">
        <v>28.224921277552856</v>
      </c>
      <c r="N92">
        <v>17.981532756489493</v>
      </c>
      <c r="O92">
        <v>0</v>
      </c>
      <c r="P92">
        <v>31.757798440311941</v>
      </c>
      <c r="Q92">
        <v>6.1301183098591538</v>
      </c>
      <c r="R92">
        <v>7.4670977593361005</v>
      </c>
      <c r="S92">
        <v>8.1002831737346117</v>
      </c>
      <c r="T92">
        <v>0</v>
      </c>
      <c r="U92">
        <v>64.24230197163611</v>
      </c>
      <c r="V92">
        <v>4.1225067771084332</v>
      </c>
      <c r="W92">
        <v>12.962391389619707</v>
      </c>
      <c r="X92">
        <v>29.159469211141825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0.40529999999999999</v>
      </c>
      <c r="AE92">
        <v>10.076159999999998</v>
      </c>
      <c r="AF92">
        <v>5.4449999999999994</v>
      </c>
      <c r="AG92">
        <v>12.74606736</v>
      </c>
      <c r="AH92">
        <v>6.6824199999999996</v>
      </c>
      <c r="AI92">
        <v>0</v>
      </c>
      <c r="AJ92">
        <v>0</v>
      </c>
      <c r="AK92">
        <v>8.0585100000000001</v>
      </c>
      <c r="AL92">
        <v>0</v>
      </c>
      <c r="AM92">
        <v>3.239279999999999</v>
      </c>
      <c r="AN92">
        <v>0.78432999999999986</v>
      </c>
      <c r="AO92">
        <v>1.3529880000000001</v>
      </c>
      <c r="AP92">
        <v>2.3581594177873915</v>
      </c>
      <c r="AQ92">
        <v>14.3042</v>
      </c>
      <c r="AR92">
        <v>5.0804999999999998</v>
      </c>
      <c r="AS92">
        <v>4.9523999999999999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591.65654839067395</v>
      </c>
      <c r="DN92">
        <v>20.507638965403565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318.00073054229142</v>
      </c>
      <c r="M93">
        <v>28.224921277552856</v>
      </c>
      <c r="N93">
        <v>17.981532756489493</v>
      </c>
      <c r="O93">
        <v>0</v>
      </c>
      <c r="P93">
        <v>31.757798440311941</v>
      </c>
      <c r="Q93">
        <v>0</v>
      </c>
      <c r="R93">
        <v>0</v>
      </c>
      <c r="S93">
        <v>0</v>
      </c>
      <c r="T93">
        <v>0</v>
      </c>
      <c r="U93">
        <v>64.24230197163611</v>
      </c>
      <c r="V93">
        <v>0</v>
      </c>
      <c r="W93">
        <v>1.9969594360781797</v>
      </c>
      <c r="X93">
        <v>9.9962329626687847</v>
      </c>
      <c r="Y93">
        <v>0</v>
      </c>
      <c r="Z93">
        <v>0</v>
      </c>
      <c r="AA93">
        <v>0</v>
      </c>
      <c r="AB93">
        <v>4.0081999999999995</v>
      </c>
      <c r="AC93">
        <v>0</v>
      </c>
      <c r="AD93">
        <v>0.40529999999999999</v>
      </c>
      <c r="AE93">
        <v>10.076159999999998</v>
      </c>
      <c r="AF93">
        <v>5.4449999999999994</v>
      </c>
      <c r="AG93">
        <v>12.74606736</v>
      </c>
      <c r="AH93">
        <v>6.6824199999999996</v>
      </c>
      <c r="AI93">
        <v>0</v>
      </c>
      <c r="AJ93">
        <v>0</v>
      </c>
      <c r="AK93">
        <v>8.0585100000000001</v>
      </c>
      <c r="AL93">
        <v>0</v>
      </c>
      <c r="AM93">
        <v>3.239279999999999</v>
      </c>
      <c r="AN93">
        <v>0.78432999999999986</v>
      </c>
      <c r="AO93">
        <v>1.3529880000000001</v>
      </c>
      <c r="AP93">
        <v>1.7686195633405439</v>
      </c>
      <c r="AQ93">
        <v>14.3042</v>
      </c>
      <c r="AR93">
        <v>5.0804999999999998</v>
      </c>
      <c r="AS93">
        <v>4.3333499999999994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532.04403710125371</v>
      </c>
      <c r="DN93">
        <v>18.441365209115581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318.00073054229142</v>
      </c>
      <c r="M94">
        <v>28.224921277552856</v>
      </c>
      <c r="N94">
        <v>17.981532756489493</v>
      </c>
      <c r="O94">
        <v>0</v>
      </c>
      <c r="P94">
        <v>31.757798440311941</v>
      </c>
      <c r="Q94">
        <v>0</v>
      </c>
      <c r="R94">
        <v>0</v>
      </c>
      <c r="S94">
        <v>0</v>
      </c>
      <c r="T94">
        <v>0</v>
      </c>
      <c r="U94">
        <v>64.24230197163611</v>
      </c>
      <c r="V94">
        <v>0</v>
      </c>
      <c r="W94">
        <v>1.9969594360781797</v>
      </c>
      <c r="X94">
        <v>9.9962329626687847</v>
      </c>
      <c r="Y94">
        <v>0</v>
      </c>
      <c r="Z94">
        <v>0</v>
      </c>
      <c r="AA94">
        <v>0</v>
      </c>
      <c r="AB94">
        <v>4.0081999999999995</v>
      </c>
      <c r="AC94">
        <v>0</v>
      </c>
      <c r="AD94">
        <v>0.40529999999999999</v>
      </c>
      <c r="AE94">
        <v>10.076159999999998</v>
      </c>
      <c r="AF94">
        <v>5.4449999999999994</v>
      </c>
      <c r="AG94">
        <v>12.74606736</v>
      </c>
      <c r="AH94">
        <v>6.6824199999999996</v>
      </c>
      <c r="AI94">
        <v>0</v>
      </c>
      <c r="AJ94">
        <v>0</v>
      </c>
      <c r="AK94">
        <v>8.0585100000000001</v>
      </c>
      <c r="AL94">
        <v>0</v>
      </c>
      <c r="AM94">
        <v>3.239279999999999</v>
      </c>
      <c r="AN94">
        <v>0.78432999999999986</v>
      </c>
      <c r="AO94">
        <v>1.3529880000000001</v>
      </c>
      <c r="AP94">
        <v>1.7686195633405439</v>
      </c>
      <c r="AQ94">
        <v>9.5490200000000005</v>
      </c>
      <c r="AR94">
        <v>5.0804999999999998</v>
      </c>
      <c r="AS94">
        <v>4.3333499999999994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527.44815563125371</v>
      </c>
      <c r="DN94">
        <v>18.282066679115584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318.00073054229142</v>
      </c>
      <c r="M95">
        <v>28.224921277552856</v>
      </c>
      <c r="N95">
        <v>17.981532756489493</v>
      </c>
      <c r="O95">
        <v>0</v>
      </c>
      <c r="P95">
        <v>31.757798440311941</v>
      </c>
      <c r="Q95">
        <v>0</v>
      </c>
      <c r="R95">
        <v>0</v>
      </c>
      <c r="S95">
        <v>0</v>
      </c>
      <c r="T95">
        <v>0</v>
      </c>
      <c r="U95">
        <v>64.24230197163611</v>
      </c>
      <c r="V95">
        <v>0</v>
      </c>
      <c r="W95">
        <v>1.9969594360781797</v>
      </c>
      <c r="X95">
        <v>9.9962329626687847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0.40529999999999999</v>
      </c>
      <c r="AE95">
        <v>10.076159999999998</v>
      </c>
      <c r="AF95">
        <v>5.4449999999999994</v>
      </c>
      <c r="AG95">
        <v>12.74606736</v>
      </c>
      <c r="AH95">
        <v>6.6824199999999996</v>
      </c>
      <c r="AI95">
        <v>0</v>
      </c>
      <c r="AJ95">
        <v>0</v>
      </c>
      <c r="AK95">
        <v>8.0585100000000001</v>
      </c>
      <c r="AL95">
        <v>0</v>
      </c>
      <c r="AM95">
        <v>3.239279999999999</v>
      </c>
      <c r="AN95">
        <v>0.78432999999999986</v>
      </c>
      <c r="AO95">
        <v>1.3529880000000001</v>
      </c>
      <c r="AP95">
        <v>1.7686195633405439</v>
      </c>
      <c r="AQ95">
        <v>9.5490200000000005</v>
      </c>
      <c r="AR95">
        <v>6.7740000000000018</v>
      </c>
      <c r="AS95">
        <v>4.3333499999999994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529.0849233812537</v>
      </c>
      <c r="DN95">
        <v>18.338798929115587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318.00073054229142</v>
      </c>
      <c r="M96">
        <v>28.224921277552856</v>
      </c>
      <c r="N96">
        <v>17.981532756489493</v>
      </c>
      <c r="O96">
        <v>0</v>
      </c>
      <c r="P96">
        <v>31.757798440311941</v>
      </c>
      <c r="Q96">
        <v>0</v>
      </c>
      <c r="R96">
        <v>0</v>
      </c>
      <c r="S96">
        <v>0</v>
      </c>
      <c r="T96">
        <v>0</v>
      </c>
      <c r="U96">
        <v>64.24230197163611</v>
      </c>
      <c r="V96">
        <v>0</v>
      </c>
      <c r="W96">
        <v>1.9969594360781797</v>
      </c>
      <c r="X96">
        <v>9.9962329626687847</v>
      </c>
      <c r="Y96">
        <v>0</v>
      </c>
      <c r="Z96">
        <v>0</v>
      </c>
      <c r="AA96">
        <v>0</v>
      </c>
      <c r="AB96">
        <v>4.0081999999999995</v>
      </c>
      <c r="AC96">
        <v>0</v>
      </c>
      <c r="AD96">
        <v>0.40529999999999999</v>
      </c>
      <c r="AE96">
        <v>10.076159999999998</v>
      </c>
      <c r="AF96">
        <v>5.4449999999999994</v>
      </c>
      <c r="AG96">
        <v>12.74606736</v>
      </c>
      <c r="AH96">
        <v>6.6824199999999996</v>
      </c>
      <c r="AI96">
        <v>0</v>
      </c>
      <c r="AJ96">
        <v>0</v>
      </c>
      <c r="AK96">
        <v>8.0585100000000001</v>
      </c>
      <c r="AL96">
        <v>0</v>
      </c>
      <c r="AM96">
        <v>3.239279999999999</v>
      </c>
      <c r="AN96">
        <v>0.78432999999999986</v>
      </c>
      <c r="AO96">
        <v>1.3529880000000001</v>
      </c>
      <c r="AP96">
        <v>1.7686195633405439</v>
      </c>
      <c r="AQ96">
        <v>9.5490200000000005</v>
      </c>
      <c r="AR96">
        <v>6.7740000000000018</v>
      </c>
      <c r="AS96">
        <v>4.3333499999999994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529.0849233812537</v>
      </c>
      <c r="DN96">
        <v>18.338798929115587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318.00073054229142</v>
      </c>
      <c r="M97">
        <v>28.224921277552856</v>
      </c>
      <c r="N97">
        <v>17.981532756489493</v>
      </c>
      <c r="O97">
        <v>0</v>
      </c>
      <c r="P97">
        <v>31.757798440311941</v>
      </c>
      <c r="Q97">
        <v>0</v>
      </c>
      <c r="R97">
        <v>0</v>
      </c>
      <c r="S97">
        <v>0</v>
      </c>
      <c r="T97">
        <v>0</v>
      </c>
      <c r="U97">
        <v>64.24230197163611</v>
      </c>
      <c r="V97">
        <v>0</v>
      </c>
      <c r="W97">
        <v>1.9969594360781797</v>
      </c>
      <c r="X97">
        <v>9.9962329626687847</v>
      </c>
      <c r="Y97">
        <v>0</v>
      </c>
      <c r="Z97">
        <v>0</v>
      </c>
      <c r="AA97">
        <v>0</v>
      </c>
      <c r="AB97">
        <v>4.0081999999999995</v>
      </c>
      <c r="AC97">
        <v>0</v>
      </c>
      <c r="AD97">
        <v>0.40529999999999999</v>
      </c>
      <c r="AE97">
        <v>10.076159999999998</v>
      </c>
      <c r="AF97">
        <v>5.4449999999999994</v>
      </c>
      <c r="AG97">
        <v>12.74606736</v>
      </c>
      <c r="AH97">
        <v>6.6824199999999996</v>
      </c>
      <c r="AI97">
        <v>0</v>
      </c>
      <c r="AJ97">
        <v>0</v>
      </c>
      <c r="AK97">
        <v>8.0585100000000001</v>
      </c>
      <c r="AL97">
        <v>0</v>
      </c>
      <c r="AM97">
        <v>3.239279999999999</v>
      </c>
      <c r="AN97">
        <v>0.78432999999999986</v>
      </c>
      <c r="AO97">
        <v>1.3529880000000001</v>
      </c>
      <c r="AP97">
        <v>1.7686195633405439</v>
      </c>
      <c r="AQ97">
        <v>9.5490200000000005</v>
      </c>
      <c r="AR97">
        <v>6.7740000000000018</v>
      </c>
      <c r="AS97">
        <v>4.3333499999999994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529.0849233812537</v>
      </c>
      <c r="DN97">
        <v>18.338798929115587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318.00073054229142</v>
      </c>
      <c r="M98">
        <v>28.224921277552856</v>
      </c>
      <c r="N98">
        <v>17.981532756489493</v>
      </c>
      <c r="O98">
        <v>0</v>
      </c>
      <c r="P98">
        <v>31.757798440311941</v>
      </c>
      <c r="Q98">
        <v>0</v>
      </c>
      <c r="R98">
        <v>0</v>
      </c>
      <c r="S98">
        <v>0</v>
      </c>
      <c r="T98">
        <v>0</v>
      </c>
      <c r="U98">
        <v>64.24230197163611</v>
      </c>
      <c r="V98">
        <v>0</v>
      </c>
      <c r="W98">
        <v>1.9969594360781797</v>
      </c>
      <c r="X98">
        <v>9.9962329626687847</v>
      </c>
      <c r="Y98">
        <v>0</v>
      </c>
      <c r="Z98">
        <v>0</v>
      </c>
      <c r="AA98">
        <v>0</v>
      </c>
      <c r="AB98">
        <v>4.0081999999999995</v>
      </c>
      <c r="AC98">
        <v>0</v>
      </c>
      <c r="AD98">
        <v>0.40529999999999999</v>
      </c>
      <c r="AE98">
        <v>10.076159999999998</v>
      </c>
      <c r="AF98">
        <v>5.4449999999999994</v>
      </c>
      <c r="AG98">
        <v>12.74606736</v>
      </c>
      <c r="AH98">
        <v>6.6824199999999996</v>
      </c>
      <c r="AI98">
        <v>0</v>
      </c>
      <c r="AJ98">
        <v>0</v>
      </c>
      <c r="AK98">
        <v>8.0585100000000001</v>
      </c>
      <c r="AL98">
        <v>0</v>
      </c>
      <c r="AM98">
        <v>3.239279999999999</v>
      </c>
      <c r="AN98">
        <v>0.78432999999999986</v>
      </c>
      <c r="AO98">
        <v>1.3529880000000001</v>
      </c>
      <c r="AP98">
        <v>1.7686195633405439</v>
      </c>
      <c r="AQ98">
        <v>9.5490200000000005</v>
      </c>
      <c r="AR98">
        <v>6.7740000000000018</v>
      </c>
      <c r="AS98">
        <v>4.3333499999999994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529.0849233812537</v>
      </c>
      <c r="DN98">
        <v>18.338798929115587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5.2419073665461828E-2</v>
      </c>
      <c r="L99">
        <f t="shared" si="2"/>
        <v>7.6302268734419805</v>
      </c>
      <c r="M99">
        <f t="shared" si="2"/>
        <v>0.67739811066126743</v>
      </c>
      <c r="N99">
        <f t="shared" si="2"/>
        <v>0.43155678615574822</v>
      </c>
      <c r="O99">
        <f t="shared" si="2"/>
        <v>0</v>
      </c>
      <c r="P99">
        <f t="shared" si="2"/>
        <v>0.76218716256748653</v>
      </c>
      <c r="Q99">
        <f t="shared" si="2"/>
        <v>9.4029686755142269E-2</v>
      </c>
      <c r="R99">
        <f t="shared" si="2"/>
        <v>0.14864195813982331</v>
      </c>
      <c r="S99">
        <f t="shared" si="2"/>
        <v>0.12547278585805571</v>
      </c>
      <c r="T99">
        <f t="shared" si="2"/>
        <v>0</v>
      </c>
      <c r="U99">
        <f t="shared" si="2"/>
        <v>1.5273375832034981</v>
      </c>
      <c r="V99">
        <f t="shared" si="2"/>
        <v>4.2846178701149165E-2</v>
      </c>
      <c r="W99">
        <f t="shared" si="2"/>
        <v>0.25397995159334968</v>
      </c>
      <c r="X99">
        <f t="shared" si="2"/>
        <v>0.60230134168070504</v>
      </c>
      <c r="Y99">
        <f t="shared" si="2"/>
        <v>0</v>
      </c>
      <c r="Z99">
        <f t="shared" si="2"/>
        <v>3.0854249999999986E-2</v>
      </c>
      <c r="AA99">
        <f t="shared" si="2"/>
        <v>6.7854923931643912E-2</v>
      </c>
      <c r="AB99">
        <f t="shared" si="2"/>
        <v>9.1646674999999955E-2</v>
      </c>
      <c r="AC99">
        <f t="shared" si="2"/>
        <v>2.972015811591017E-2</v>
      </c>
      <c r="AD99">
        <f t="shared" si="2"/>
        <v>6.3973362600000028E-2</v>
      </c>
      <c r="AE99">
        <f t="shared" si="2"/>
        <v>0.20966914559999966</v>
      </c>
      <c r="AF99">
        <f t="shared" si="2"/>
        <v>0.10753874999999991</v>
      </c>
      <c r="AG99">
        <f t="shared" si="2"/>
        <v>0.30590561664000016</v>
      </c>
      <c r="AH99">
        <f t="shared" si="2"/>
        <v>0.33702640000000073</v>
      </c>
      <c r="AI99">
        <f t="shared" si="2"/>
        <v>2.8862215199999996E-2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5.2969590000000039E-2</v>
      </c>
      <c r="AN99">
        <f t="shared" si="2"/>
        <v>1.8823919999999966E-2</v>
      </c>
      <c r="AO99">
        <f t="shared" si="2"/>
        <v>5.1954739199999982E-2</v>
      </c>
      <c r="AP99">
        <f t="shared" si="2"/>
        <v>5.4974591427168581E-2</v>
      </c>
      <c r="AQ99">
        <f t="shared" si="2"/>
        <v>0.20412480000000008</v>
      </c>
      <c r="AR99">
        <f t="shared" si="2"/>
        <v>0.16918065000000013</v>
      </c>
      <c r="AS99">
        <f t="shared" si="2"/>
        <v>0.12968519683184662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14.031872001580366</v>
      </c>
      <c r="DN99">
        <f t="shared" si="3"/>
        <v>0.46469471538986917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9.66</v>
      </c>
      <c r="DN3">
        <v>0.33999999999999986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9.66</v>
      </c>
      <c r="DN4">
        <v>0.33999999999999986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9.66</v>
      </c>
      <c r="DN5">
        <v>0.33999999999999986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9.66</v>
      </c>
      <c r="DN6">
        <v>0.33999999999999986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9.66</v>
      </c>
      <c r="DN7">
        <v>0.33999999999999986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9.66</v>
      </c>
      <c r="DN8">
        <v>0.33999999999999986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9.66</v>
      </c>
      <c r="DN9">
        <v>0.33999999999999986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9.66</v>
      </c>
      <c r="DN10">
        <v>0.33999999999999986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9.66</v>
      </c>
      <c r="DN11">
        <v>0.33999999999999986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9.66</v>
      </c>
      <c r="DN12">
        <v>0.33999999999999986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9.66</v>
      </c>
      <c r="DN13">
        <v>0.33999999999999986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9.66</v>
      </c>
      <c r="DN14">
        <v>0.33999999999999986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9.66</v>
      </c>
      <c r="DN15">
        <v>0.33999999999999986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9.66</v>
      </c>
      <c r="DN16">
        <v>0.33999999999999986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9.66</v>
      </c>
      <c r="DN17">
        <v>0.33999999999999986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9.66</v>
      </c>
      <c r="DN18">
        <v>0.33999999999999986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9.66</v>
      </c>
      <c r="DN19">
        <v>0.33999999999999986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9.66</v>
      </c>
      <c r="DN20">
        <v>0.33999999999999986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9.66</v>
      </c>
      <c r="DN21">
        <v>0.33999999999999986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9.66</v>
      </c>
      <c r="DN22">
        <v>0.33999999999999986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</v>
      </c>
      <c r="DN23">
        <v>0.5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</v>
      </c>
      <c r="DN24">
        <v>0.5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</v>
      </c>
      <c r="DN25">
        <v>0.5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</v>
      </c>
      <c r="DN26">
        <v>0.5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19.329999999999998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19.329999999999998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19.329999999999998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19.329999999999998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19.329999999999998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19.329999999999998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</v>
      </c>
      <c r="DN33">
        <v>0.5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</v>
      </c>
      <c r="DN34">
        <v>0.5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12.56</v>
      </c>
      <c r="DN35">
        <v>0.4399999999999995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21.26</v>
      </c>
      <c r="DN36">
        <v>0.73999999999999844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31.16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30.12</v>
      </c>
      <c r="DN37">
        <v>1.0399999999999991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33.83</v>
      </c>
      <c r="DN38">
        <v>1.1700000000000017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24.17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23.36</v>
      </c>
      <c r="DN39">
        <v>0.81000000000000227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19.329999999999998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19.329999999999998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</v>
      </c>
      <c r="DN42">
        <v>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33.83</v>
      </c>
      <c r="DN43">
        <v>1.1700000000000017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33.83</v>
      </c>
      <c r="DN44">
        <v>1.1700000000000017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33.83</v>
      </c>
      <c r="DN45">
        <v>1.1700000000000017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33.83</v>
      </c>
      <c r="DN46">
        <v>1.1700000000000017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33.83</v>
      </c>
      <c r="DN47">
        <v>1.1700000000000017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33.83</v>
      </c>
      <c r="DN48">
        <v>1.1700000000000017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33.83</v>
      </c>
      <c r="DN49">
        <v>1.1700000000000017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33.83</v>
      </c>
      <c r="DN50">
        <v>1.1700000000000017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33.83</v>
      </c>
      <c r="DN51">
        <v>1.1700000000000017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33.83</v>
      </c>
      <c r="DN52">
        <v>1.1700000000000017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33.83</v>
      </c>
      <c r="DN53">
        <v>1.1700000000000017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33.83</v>
      </c>
      <c r="DN54">
        <v>1.1700000000000017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</v>
      </c>
      <c r="DN55">
        <v>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</v>
      </c>
      <c r="DN56">
        <v>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</v>
      </c>
      <c r="DN57">
        <v>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</v>
      </c>
      <c r="DN58">
        <v>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</v>
      </c>
      <c r="DN59">
        <v>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</v>
      </c>
      <c r="DN60">
        <v>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</v>
      </c>
      <c r="DN61">
        <v>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</v>
      </c>
      <c r="DN62">
        <v>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42.53</v>
      </c>
      <c r="DN63">
        <v>1.4699999999999989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43.49</v>
      </c>
      <c r="DN64">
        <v>1.509999999999998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42.53</v>
      </c>
      <c r="DN65">
        <v>1.4699999999999989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43.49</v>
      </c>
      <c r="DN66">
        <v>1.509999999999998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40.32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38.97</v>
      </c>
      <c r="DN67">
        <v>1.3500000000000014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40.590000000000003</v>
      </c>
      <c r="DN68">
        <v>1.4099999999999966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38.659999999999997</v>
      </c>
      <c r="DN69">
        <v>1.3400000000000034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38.659999999999997</v>
      </c>
      <c r="DN70">
        <v>1.3400000000000034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73.209999999999994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70.760000000000005</v>
      </c>
      <c r="DN71">
        <v>2.4499999999999886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74.42</v>
      </c>
      <c r="DN72">
        <v>2.5799999999999983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74.42</v>
      </c>
      <c r="DN73">
        <v>2.5799999999999983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74.42</v>
      </c>
      <c r="DN74">
        <v>2.5799999999999983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77.319999999999993</v>
      </c>
      <c r="DN75">
        <v>2.6800000000000068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77.319999999999993</v>
      </c>
      <c r="DN76">
        <v>2.6800000000000068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77.319999999999993</v>
      </c>
      <c r="DN77">
        <v>2.6800000000000068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77.319999999999993</v>
      </c>
      <c r="DN78">
        <v>2.6800000000000068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77.319999999999993</v>
      </c>
      <c r="DN79">
        <v>2.6800000000000068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77.319999999999993</v>
      </c>
      <c r="DN80">
        <v>2.6800000000000068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77.319999999999993</v>
      </c>
      <c r="DN81">
        <v>2.6800000000000068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77.319999999999993</v>
      </c>
      <c r="DN82">
        <v>2.6800000000000068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77.319999999999993</v>
      </c>
      <c r="DN83">
        <v>2.6800000000000068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77.319999999999993</v>
      </c>
      <c r="DN84">
        <v>2.6800000000000068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77.319999999999993</v>
      </c>
      <c r="DN85">
        <v>2.6800000000000068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77.319999999999993</v>
      </c>
      <c r="DN86">
        <v>2.6800000000000068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77.319999999999993</v>
      </c>
      <c r="DN87">
        <v>2.6800000000000068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77.319999999999993</v>
      </c>
      <c r="DN88">
        <v>2.6800000000000068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77.319999999999993</v>
      </c>
      <c r="DN89">
        <v>2.6800000000000068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77.319999999999993</v>
      </c>
      <c r="DN90">
        <v>2.6800000000000068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67.66</v>
      </c>
      <c r="DN91">
        <v>2.3400000000000034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67.66</v>
      </c>
      <c r="DN92">
        <v>2.3400000000000034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67.66</v>
      </c>
      <c r="DN93">
        <v>2.3400000000000034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67.66</v>
      </c>
      <c r="DN94">
        <v>2.3400000000000034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53.16</v>
      </c>
      <c r="DN95">
        <v>1.8400000000000034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48.32</v>
      </c>
      <c r="DN96">
        <v>1.6799999999999997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43.49</v>
      </c>
      <c r="DN97">
        <v>1.509999999999998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43.49</v>
      </c>
      <c r="DN98">
        <v>1.509999999999998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0.91621499999999989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0.88552250000000032</v>
      </c>
      <c r="DN99">
        <f t="shared" si="3"/>
        <v>3.0692500000000032E-2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19.330005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19.474322999999998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18.821933000000001</v>
      </c>
      <c r="DN5">
        <v>0.65238999999999692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18.072854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17.467413000000001</v>
      </c>
      <c r="DN6">
        <v>0.60544099999999901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16.969194999999999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16.400727</v>
      </c>
      <c r="DN7">
        <v>0.56846799999999931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15.483696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14.964992000000001</v>
      </c>
      <c r="DN8">
        <v>0.51870399999999961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12.600695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12.178572000000001</v>
      </c>
      <c r="DN9">
        <v>0.42212299999999914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11.827726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11.431497</v>
      </c>
      <c r="DN10">
        <v>0.39622899999999994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11.459562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11.075666999999999</v>
      </c>
      <c r="DN11">
        <v>0.38389500000000076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12.399546000000001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11.984161</v>
      </c>
      <c r="DN12">
        <v>0.41538500000000056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13.299029000000001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12.853512</v>
      </c>
      <c r="DN13">
        <v>0.44551700000000061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15.031397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14.527844999999999</v>
      </c>
      <c r="DN14">
        <v>0.50355200000000089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15.713969000000001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15.187550999999999</v>
      </c>
      <c r="DN15">
        <v>0.52641800000000138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13.709574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13.250303000000001</v>
      </c>
      <c r="DN16">
        <v>0.45927099999999932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15.304781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14.792071</v>
      </c>
      <c r="DN17">
        <v>0.51271000000000022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14.925342000000001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14.425343</v>
      </c>
      <c r="DN18">
        <v>0.49999900000000075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17.401033999999999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16.818099</v>
      </c>
      <c r="DN19">
        <v>0.58293499999999909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19.006784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18.370056999999999</v>
      </c>
      <c r="DN46">
        <v>0.63672700000000049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19.330005</v>
      </c>
      <c r="DN49">
        <v>0.67000000000000171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0.46066997675000088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0.44523753575000052</v>
      </c>
      <c r="DN99">
        <f t="shared" si="3"/>
        <v>1.5432441000000033E-2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246.27</v>
      </c>
      <c r="L3" s="197">
        <v>5.01</v>
      </c>
      <c r="M3" s="197">
        <v>61.64</v>
      </c>
      <c r="N3" s="197">
        <v>24.87</v>
      </c>
      <c r="O3" s="197">
        <v>70.83</v>
      </c>
      <c r="P3" s="197">
        <v>19.760000000000002</v>
      </c>
      <c r="Q3" s="197">
        <v>8.49</v>
      </c>
      <c r="R3" s="197">
        <v>10.69</v>
      </c>
      <c r="S3" s="197">
        <v>11.2</v>
      </c>
      <c r="T3" s="197">
        <v>0</v>
      </c>
      <c r="U3" s="197">
        <v>51.26</v>
      </c>
      <c r="V3" s="197">
        <v>6.81</v>
      </c>
      <c r="W3" s="197">
        <v>18.46</v>
      </c>
      <c r="X3" s="197">
        <v>41.75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134.61000000000001</v>
      </c>
      <c r="AJ3" s="197">
        <v>0</v>
      </c>
      <c r="AK3" s="197">
        <v>0</v>
      </c>
      <c r="AL3" s="197">
        <v>0</v>
      </c>
      <c r="AM3" s="197">
        <v>80</v>
      </c>
      <c r="AN3" s="197">
        <v>0</v>
      </c>
      <c r="AO3">
        <v>0</v>
      </c>
      <c r="AP3" s="197">
        <v>95.6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246.27</v>
      </c>
      <c r="L4" s="197">
        <v>5.01</v>
      </c>
      <c r="M4" s="197">
        <v>61.64</v>
      </c>
      <c r="N4" s="197">
        <v>24.87</v>
      </c>
      <c r="O4" s="197">
        <v>70.83</v>
      </c>
      <c r="P4" s="197">
        <v>19.760000000000002</v>
      </c>
      <c r="Q4" s="197">
        <v>8.49</v>
      </c>
      <c r="R4" s="197">
        <v>10.69</v>
      </c>
      <c r="S4" s="197">
        <v>11.2</v>
      </c>
      <c r="T4" s="197">
        <v>0</v>
      </c>
      <c r="U4" s="197">
        <v>52.96</v>
      </c>
      <c r="V4" s="197">
        <v>7.37</v>
      </c>
      <c r="W4" s="197">
        <v>18.55</v>
      </c>
      <c r="X4" s="197">
        <v>41.75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134.61000000000001</v>
      </c>
      <c r="AJ4" s="197">
        <v>0</v>
      </c>
      <c r="AK4" s="197">
        <v>0</v>
      </c>
      <c r="AL4" s="197">
        <v>0</v>
      </c>
      <c r="AM4" s="197">
        <v>80</v>
      </c>
      <c r="AN4" s="197">
        <v>0</v>
      </c>
      <c r="AO4">
        <v>0</v>
      </c>
      <c r="AP4" s="197">
        <v>95.6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246.27</v>
      </c>
      <c r="L5" s="197">
        <v>5.01</v>
      </c>
      <c r="M5" s="197">
        <v>61.64</v>
      </c>
      <c r="N5" s="197">
        <v>24.87</v>
      </c>
      <c r="O5" s="197">
        <v>70.83</v>
      </c>
      <c r="P5" s="197">
        <v>19.760000000000002</v>
      </c>
      <c r="Q5" s="197">
        <v>8.49</v>
      </c>
      <c r="R5" s="197">
        <v>10.69</v>
      </c>
      <c r="S5" s="197">
        <v>11.2</v>
      </c>
      <c r="T5" s="197">
        <v>0</v>
      </c>
      <c r="U5" s="197">
        <v>53.91</v>
      </c>
      <c r="V5" s="197">
        <v>5.89</v>
      </c>
      <c r="W5" s="197">
        <v>18.55</v>
      </c>
      <c r="X5" s="197">
        <v>41.75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134.61000000000001</v>
      </c>
      <c r="AJ5" s="197">
        <v>0</v>
      </c>
      <c r="AK5" s="197">
        <v>0</v>
      </c>
      <c r="AL5" s="197">
        <v>0</v>
      </c>
      <c r="AM5" s="197">
        <v>80</v>
      </c>
      <c r="AN5" s="197">
        <v>0</v>
      </c>
      <c r="AO5">
        <v>0</v>
      </c>
      <c r="AP5" s="197">
        <v>95.6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246.27</v>
      </c>
      <c r="L6" s="197">
        <v>5.01</v>
      </c>
      <c r="M6" s="197">
        <v>61.64</v>
      </c>
      <c r="N6" s="197">
        <v>24.87</v>
      </c>
      <c r="O6" s="197">
        <v>70.83</v>
      </c>
      <c r="P6" s="197">
        <v>19.760000000000002</v>
      </c>
      <c r="Q6" s="197">
        <v>8.49</v>
      </c>
      <c r="R6" s="197">
        <v>10.69</v>
      </c>
      <c r="S6" s="197">
        <v>11.2</v>
      </c>
      <c r="T6" s="197">
        <v>0</v>
      </c>
      <c r="U6" s="197">
        <v>54.72</v>
      </c>
      <c r="V6" s="197">
        <v>5.89</v>
      </c>
      <c r="W6" s="197">
        <v>18.55</v>
      </c>
      <c r="X6" s="197">
        <v>41.75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134.61000000000001</v>
      </c>
      <c r="AJ6" s="197">
        <v>0</v>
      </c>
      <c r="AK6" s="197">
        <v>0</v>
      </c>
      <c r="AL6" s="197">
        <v>0</v>
      </c>
      <c r="AM6" s="197">
        <v>80</v>
      </c>
      <c r="AN6" s="197">
        <v>0</v>
      </c>
      <c r="AO6">
        <v>0</v>
      </c>
      <c r="AP6" s="197">
        <v>95.6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246.27</v>
      </c>
      <c r="L7" s="197">
        <v>1.93</v>
      </c>
      <c r="M7" s="197">
        <v>61.64</v>
      </c>
      <c r="N7" s="197">
        <v>24.87</v>
      </c>
      <c r="O7" s="197">
        <v>70.83</v>
      </c>
      <c r="P7" s="197">
        <v>19.760000000000002</v>
      </c>
      <c r="Q7" s="197">
        <v>5.94</v>
      </c>
      <c r="R7" s="197">
        <v>3.74</v>
      </c>
      <c r="S7" s="197">
        <v>6.32</v>
      </c>
      <c r="T7" s="197">
        <v>0</v>
      </c>
      <c r="U7" s="197">
        <v>55.64</v>
      </c>
      <c r="V7" s="197">
        <v>5.89</v>
      </c>
      <c r="W7" s="197">
        <v>18.55</v>
      </c>
      <c r="X7" s="197">
        <v>41.75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95.6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228.09</v>
      </c>
      <c r="L8" s="197">
        <v>1.93</v>
      </c>
      <c r="M8" s="197">
        <v>61.64</v>
      </c>
      <c r="N8" s="197">
        <v>24.87</v>
      </c>
      <c r="O8" s="197">
        <v>70.83</v>
      </c>
      <c r="P8" s="197">
        <v>19.760000000000002</v>
      </c>
      <c r="Q8" s="197">
        <v>3.74</v>
      </c>
      <c r="R8" s="197">
        <v>3.74</v>
      </c>
      <c r="S8" s="197">
        <v>3.74</v>
      </c>
      <c r="T8" s="197">
        <v>0</v>
      </c>
      <c r="U8" s="197">
        <v>56.44</v>
      </c>
      <c r="V8" s="197">
        <v>5.89</v>
      </c>
      <c r="W8" s="197">
        <v>18.55</v>
      </c>
      <c r="X8" s="197">
        <v>41.75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95.6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214</v>
      </c>
      <c r="L9" s="197">
        <v>1.93</v>
      </c>
      <c r="M9" s="197">
        <v>61.64</v>
      </c>
      <c r="N9" s="197">
        <v>24.87</v>
      </c>
      <c r="O9" s="197">
        <v>70.83</v>
      </c>
      <c r="P9" s="197">
        <v>19.760000000000002</v>
      </c>
      <c r="Q9" s="197">
        <v>3.74</v>
      </c>
      <c r="R9" s="197">
        <v>3.74</v>
      </c>
      <c r="S9" s="197">
        <v>3.74</v>
      </c>
      <c r="T9" s="197">
        <v>0</v>
      </c>
      <c r="U9" s="197">
        <v>57.25</v>
      </c>
      <c r="V9" s="197">
        <v>5.89</v>
      </c>
      <c r="W9" s="197">
        <v>18.55</v>
      </c>
      <c r="X9" s="197">
        <v>41.75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95.6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175.9</v>
      </c>
      <c r="L10" s="197">
        <v>1.93</v>
      </c>
      <c r="M10" s="197">
        <v>61.64</v>
      </c>
      <c r="N10" s="197">
        <v>24.87</v>
      </c>
      <c r="O10" s="197">
        <v>70.83</v>
      </c>
      <c r="P10" s="197">
        <v>19.760000000000002</v>
      </c>
      <c r="Q10" s="197">
        <v>3.74</v>
      </c>
      <c r="R10" s="197">
        <v>3.74</v>
      </c>
      <c r="S10" s="197">
        <v>3.74</v>
      </c>
      <c r="T10" s="197">
        <v>0</v>
      </c>
      <c r="U10" s="197">
        <v>58.06</v>
      </c>
      <c r="V10" s="197">
        <v>5.89</v>
      </c>
      <c r="W10" s="197">
        <v>18.55</v>
      </c>
      <c r="X10" s="197">
        <v>41.75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95.6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178.47</v>
      </c>
      <c r="L11" s="197">
        <v>1.93</v>
      </c>
      <c r="M11" s="197">
        <v>61.64</v>
      </c>
      <c r="N11" s="197">
        <v>24.87</v>
      </c>
      <c r="O11" s="197">
        <v>70.83</v>
      </c>
      <c r="P11" s="197">
        <v>19.760000000000002</v>
      </c>
      <c r="Q11" s="197">
        <v>3.74</v>
      </c>
      <c r="R11" s="197">
        <v>3.74</v>
      </c>
      <c r="S11" s="197">
        <v>3.74</v>
      </c>
      <c r="T11" s="197">
        <v>0</v>
      </c>
      <c r="U11" s="197">
        <v>58.86</v>
      </c>
      <c r="V11" s="197">
        <v>5.9</v>
      </c>
      <c r="W11" s="197">
        <v>18.55</v>
      </c>
      <c r="X11" s="197">
        <v>41.75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96.45</v>
      </c>
      <c r="AQ11" s="197">
        <v>32.9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177.84</v>
      </c>
      <c r="L12" s="197">
        <v>1.93</v>
      </c>
      <c r="M12" s="197">
        <v>61.64</v>
      </c>
      <c r="N12" s="197">
        <v>24.87</v>
      </c>
      <c r="O12" s="197">
        <v>70.83</v>
      </c>
      <c r="P12" s="197">
        <v>19.760000000000002</v>
      </c>
      <c r="Q12" s="197">
        <v>3.74</v>
      </c>
      <c r="R12" s="197">
        <v>3.74</v>
      </c>
      <c r="S12" s="197">
        <v>3.74</v>
      </c>
      <c r="T12" s="197">
        <v>0</v>
      </c>
      <c r="U12" s="197">
        <v>59.67</v>
      </c>
      <c r="V12" s="197">
        <v>5.9</v>
      </c>
      <c r="W12" s="197">
        <v>18.55</v>
      </c>
      <c r="X12" s="197">
        <v>41.75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96.45</v>
      </c>
      <c r="AQ12" s="197">
        <v>32.9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171.07</v>
      </c>
      <c r="L13" s="197">
        <v>1.93</v>
      </c>
      <c r="M13" s="197">
        <v>61.64</v>
      </c>
      <c r="N13" s="197">
        <v>24.87</v>
      </c>
      <c r="O13" s="197">
        <v>70.83</v>
      </c>
      <c r="P13" s="197">
        <v>19.760000000000002</v>
      </c>
      <c r="Q13" s="197">
        <v>3.74</v>
      </c>
      <c r="R13" s="197">
        <v>3.74</v>
      </c>
      <c r="S13" s="197">
        <v>3.74</v>
      </c>
      <c r="T13" s="197">
        <v>0</v>
      </c>
      <c r="U13" s="197">
        <v>59.67</v>
      </c>
      <c r="V13" s="197">
        <v>5.9</v>
      </c>
      <c r="W13" s="197">
        <v>18.55</v>
      </c>
      <c r="X13" s="197">
        <v>41.75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98.92</v>
      </c>
      <c r="AQ13" s="197">
        <v>33.68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154.63999999999999</v>
      </c>
      <c r="L14" s="197">
        <v>1.93</v>
      </c>
      <c r="M14" s="197">
        <v>61.64</v>
      </c>
      <c r="N14" s="197">
        <v>24.87</v>
      </c>
      <c r="O14" s="197">
        <v>70.83</v>
      </c>
      <c r="P14" s="197">
        <v>19.760000000000002</v>
      </c>
      <c r="Q14" s="197">
        <v>3.74</v>
      </c>
      <c r="R14" s="197">
        <v>3.74</v>
      </c>
      <c r="S14" s="197">
        <v>3.74</v>
      </c>
      <c r="T14" s="197">
        <v>0</v>
      </c>
      <c r="U14" s="197">
        <v>59.67</v>
      </c>
      <c r="V14" s="197">
        <v>5.9</v>
      </c>
      <c r="W14" s="197">
        <v>18.55</v>
      </c>
      <c r="X14" s="197">
        <v>41.75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98.92</v>
      </c>
      <c r="AQ14" s="197">
        <v>33.68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152.71</v>
      </c>
      <c r="L15" s="197">
        <v>1.93</v>
      </c>
      <c r="M15" s="197">
        <v>61.64</v>
      </c>
      <c r="N15" s="197">
        <v>24.87</v>
      </c>
      <c r="O15" s="197">
        <v>70.83</v>
      </c>
      <c r="P15" s="197">
        <v>19.760000000000002</v>
      </c>
      <c r="Q15" s="197">
        <v>3.74</v>
      </c>
      <c r="R15" s="197">
        <v>3.74</v>
      </c>
      <c r="S15" s="197">
        <v>3.74</v>
      </c>
      <c r="T15" s="197">
        <v>0</v>
      </c>
      <c r="U15" s="197">
        <v>59.67</v>
      </c>
      <c r="V15" s="197">
        <v>5.9</v>
      </c>
      <c r="W15" s="197">
        <v>18.55</v>
      </c>
      <c r="X15" s="197">
        <v>41.75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95.6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170.1</v>
      </c>
      <c r="L16" s="197">
        <v>1.93</v>
      </c>
      <c r="M16" s="197">
        <v>61.64</v>
      </c>
      <c r="N16" s="197">
        <v>24.87</v>
      </c>
      <c r="O16" s="197">
        <v>70.83</v>
      </c>
      <c r="P16" s="197">
        <v>19.760000000000002</v>
      </c>
      <c r="Q16" s="197">
        <v>3.74</v>
      </c>
      <c r="R16" s="197">
        <v>3.74</v>
      </c>
      <c r="S16" s="197">
        <v>3.74</v>
      </c>
      <c r="T16" s="197">
        <v>0</v>
      </c>
      <c r="U16" s="197">
        <v>59.67</v>
      </c>
      <c r="V16" s="197">
        <v>5.9</v>
      </c>
      <c r="W16" s="197">
        <v>18.55</v>
      </c>
      <c r="X16" s="197">
        <v>41.75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95.6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143.63999999999999</v>
      </c>
      <c r="L17" s="197">
        <v>1.93</v>
      </c>
      <c r="M17" s="197">
        <v>61.64</v>
      </c>
      <c r="N17" s="197">
        <v>24.87</v>
      </c>
      <c r="O17" s="197">
        <v>70.83</v>
      </c>
      <c r="P17" s="197">
        <v>19.760000000000002</v>
      </c>
      <c r="Q17" s="197">
        <v>3.74</v>
      </c>
      <c r="R17" s="197">
        <v>3.74</v>
      </c>
      <c r="S17" s="197">
        <v>3.74</v>
      </c>
      <c r="T17" s="197">
        <v>0</v>
      </c>
      <c r="U17" s="197">
        <v>59.67</v>
      </c>
      <c r="V17" s="197">
        <v>5.9</v>
      </c>
      <c r="W17" s="197">
        <v>18.55</v>
      </c>
      <c r="X17" s="197">
        <v>41.75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95.6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137.24</v>
      </c>
      <c r="L18" s="197">
        <v>1.93</v>
      </c>
      <c r="M18" s="197">
        <v>61.64</v>
      </c>
      <c r="N18" s="197">
        <v>24.87</v>
      </c>
      <c r="O18" s="197">
        <v>70.83</v>
      </c>
      <c r="P18" s="197">
        <v>19.760000000000002</v>
      </c>
      <c r="Q18" s="197">
        <v>3.74</v>
      </c>
      <c r="R18" s="197">
        <v>3.74</v>
      </c>
      <c r="S18" s="197">
        <v>3.74</v>
      </c>
      <c r="T18" s="197">
        <v>0</v>
      </c>
      <c r="U18" s="197">
        <v>59.67</v>
      </c>
      <c r="V18" s="197">
        <v>5.9</v>
      </c>
      <c r="W18" s="197">
        <v>18.55</v>
      </c>
      <c r="X18" s="197">
        <v>41.75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95.6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156.83000000000001</v>
      </c>
      <c r="L19" s="197">
        <v>1.93</v>
      </c>
      <c r="M19" s="197">
        <v>61.64</v>
      </c>
      <c r="N19" s="197">
        <v>24.87</v>
      </c>
      <c r="O19" s="197">
        <v>70.83</v>
      </c>
      <c r="P19" s="197">
        <v>19.760000000000002</v>
      </c>
      <c r="Q19" s="197">
        <v>3.74</v>
      </c>
      <c r="R19" s="197">
        <v>3.74</v>
      </c>
      <c r="S19" s="197">
        <v>3.74</v>
      </c>
      <c r="T19" s="197">
        <v>0</v>
      </c>
      <c r="U19" s="197">
        <v>59.67</v>
      </c>
      <c r="V19" s="197">
        <v>5.9</v>
      </c>
      <c r="W19" s="197">
        <v>18.55</v>
      </c>
      <c r="X19" s="197">
        <v>41.75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95.6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167.2</v>
      </c>
      <c r="L20" s="197">
        <v>1.93</v>
      </c>
      <c r="M20" s="197">
        <v>61.64</v>
      </c>
      <c r="N20" s="197">
        <v>24.87</v>
      </c>
      <c r="O20" s="197">
        <v>70.83</v>
      </c>
      <c r="P20" s="197">
        <v>19.760000000000002</v>
      </c>
      <c r="Q20" s="197">
        <v>3.74</v>
      </c>
      <c r="R20" s="197">
        <v>3.74</v>
      </c>
      <c r="S20" s="197">
        <v>3.74</v>
      </c>
      <c r="T20" s="197">
        <v>0</v>
      </c>
      <c r="U20" s="197">
        <v>59.67</v>
      </c>
      <c r="V20" s="197">
        <v>5.9</v>
      </c>
      <c r="W20" s="197">
        <v>18.55</v>
      </c>
      <c r="X20" s="197">
        <v>41.75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95.6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180.74</v>
      </c>
      <c r="L21" s="197">
        <v>1.93</v>
      </c>
      <c r="M21" s="197">
        <v>61.64</v>
      </c>
      <c r="N21" s="197">
        <v>24.87</v>
      </c>
      <c r="O21" s="197">
        <v>70.83</v>
      </c>
      <c r="P21" s="197">
        <v>19.760000000000002</v>
      </c>
      <c r="Q21" s="197">
        <v>3.74</v>
      </c>
      <c r="R21" s="197">
        <v>3.74</v>
      </c>
      <c r="S21" s="197">
        <v>3.74</v>
      </c>
      <c r="T21" s="197">
        <v>0</v>
      </c>
      <c r="U21" s="197">
        <v>59.67</v>
      </c>
      <c r="V21" s="197">
        <v>5.9</v>
      </c>
      <c r="W21" s="197">
        <v>18.55</v>
      </c>
      <c r="X21" s="197">
        <v>41.75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95.6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195.23</v>
      </c>
      <c r="L22" s="197">
        <v>1.93</v>
      </c>
      <c r="M22" s="197">
        <v>61.64</v>
      </c>
      <c r="N22" s="197">
        <v>24.87</v>
      </c>
      <c r="O22" s="197">
        <v>70.83</v>
      </c>
      <c r="P22" s="197">
        <v>19.760000000000002</v>
      </c>
      <c r="Q22" s="197">
        <v>3.74</v>
      </c>
      <c r="R22" s="197">
        <v>3.74</v>
      </c>
      <c r="S22" s="197">
        <v>3.74</v>
      </c>
      <c r="T22" s="197">
        <v>0</v>
      </c>
      <c r="U22" s="197">
        <v>59.67</v>
      </c>
      <c r="V22" s="197">
        <v>5.9</v>
      </c>
      <c r="W22" s="197">
        <v>18.55</v>
      </c>
      <c r="X22" s="197">
        <v>41.75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95.6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241.24</v>
      </c>
      <c r="L23" s="197">
        <v>5.18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8.7799999999999994</v>
      </c>
      <c r="R23" s="197">
        <v>11.06</v>
      </c>
      <c r="S23" s="197">
        <v>11.59</v>
      </c>
      <c r="T23" s="197">
        <v>0</v>
      </c>
      <c r="U23" s="197">
        <v>59.67</v>
      </c>
      <c r="V23" s="197">
        <v>6.28</v>
      </c>
      <c r="W23" s="197">
        <v>18.55</v>
      </c>
      <c r="X23" s="197">
        <v>41.75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95.6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254.8</v>
      </c>
      <c r="L24" s="197">
        <v>5.18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8.7799999999999994</v>
      </c>
      <c r="R24" s="197">
        <v>11.06</v>
      </c>
      <c r="S24" s="197">
        <v>11.59</v>
      </c>
      <c r="T24" s="197">
        <v>0</v>
      </c>
      <c r="U24" s="197">
        <v>59.67</v>
      </c>
      <c r="V24" s="197">
        <v>6.28</v>
      </c>
      <c r="W24" s="197">
        <v>18.55</v>
      </c>
      <c r="X24" s="197">
        <v>41.75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95.6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246.27</v>
      </c>
      <c r="L25" s="197">
        <v>5.01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8.49</v>
      </c>
      <c r="R25" s="197">
        <v>10.69</v>
      </c>
      <c r="S25" s="197">
        <v>11.2</v>
      </c>
      <c r="T25" s="197">
        <v>0</v>
      </c>
      <c r="U25" s="197">
        <v>59.67</v>
      </c>
      <c r="V25" s="197">
        <v>5.6</v>
      </c>
      <c r="W25" s="197">
        <v>18.55</v>
      </c>
      <c r="X25" s="197">
        <v>41.75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80</v>
      </c>
      <c r="AN25" s="197">
        <v>0</v>
      </c>
      <c r="AO25">
        <v>0</v>
      </c>
      <c r="AP25" s="197">
        <v>95.6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246.27</v>
      </c>
      <c r="L26" s="197">
        <v>5.01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8.49</v>
      </c>
      <c r="R26" s="197">
        <v>10.69</v>
      </c>
      <c r="S26" s="197">
        <v>11.2</v>
      </c>
      <c r="T26" s="197">
        <v>0</v>
      </c>
      <c r="U26" s="197">
        <v>59.67</v>
      </c>
      <c r="V26" s="197">
        <v>5.6</v>
      </c>
      <c r="W26" s="197">
        <v>18.55</v>
      </c>
      <c r="X26" s="197">
        <v>41.75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80</v>
      </c>
      <c r="AN26" s="197">
        <v>0</v>
      </c>
      <c r="AO26">
        <v>0</v>
      </c>
      <c r="AP26" s="197">
        <v>95.6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246.27</v>
      </c>
      <c r="L27" s="197">
        <v>5.01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8.49</v>
      </c>
      <c r="R27" s="197">
        <v>10.69</v>
      </c>
      <c r="S27" s="197">
        <v>11.2</v>
      </c>
      <c r="T27" s="197">
        <v>0</v>
      </c>
      <c r="U27" s="197">
        <v>59.67</v>
      </c>
      <c r="V27" s="197">
        <v>5.6</v>
      </c>
      <c r="W27" s="197">
        <v>18.55</v>
      </c>
      <c r="X27" s="197">
        <v>41.75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44.82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80</v>
      </c>
      <c r="AN27" s="197">
        <v>0</v>
      </c>
      <c r="AO27">
        <v>0</v>
      </c>
      <c r="AP27" s="197">
        <v>95.6</v>
      </c>
      <c r="AQ27" s="197">
        <v>32.549999999999997</v>
      </c>
      <c r="AR27" s="197">
        <v>1.68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246.27</v>
      </c>
      <c r="L28" s="197">
        <v>5.01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8.49</v>
      </c>
      <c r="R28" s="197">
        <v>10.69</v>
      </c>
      <c r="S28" s="197">
        <v>11.2</v>
      </c>
      <c r="T28" s="197">
        <v>0</v>
      </c>
      <c r="U28" s="197">
        <v>59.67</v>
      </c>
      <c r="V28" s="197">
        <v>5.6</v>
      </c>
      <c r="W28" s="197">
        <v>18.55</v>
      </c>
      <c r="X28" s="197">
        <v>41.75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44.82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80</v>
      </c>
      <c r="AN28" s="197">
        <v>0</v>
      </c>
      <c r="AO28">
        <v>0</v>
      </c>
      <c r="AP28" s="197">
        <v>95.6</v>
      </c>
      <c r="AQ28" s="197">
        <v>32.549999999999997</v>
      </c>
      <c r="AR28" s="197">
        <v>4.8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246.27</v>
      </c>
      <c r="L29" s="197">
        <v>5.01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8.49</v>
      </c>
      <c r="R29" s="197">
        <v>10.69</v>
      </c>
      <c r="S29" s="197">
        <v>11.2</v>
      </c>
      <c r="T29" s="197">
        <v>0</v>
      </c>
      <c r="U29" s="197">
        <v>59.67</v>
      </c>
      <c r="V29" s="197">
        <v>5.6</v>
      </c>
      <c r="W29" s="197">
        <v>18.55</v>
      </c>
      <c r="X29" s="197">
        <v>41.75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44.82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80</v>
      </c>
      <c r="AN29" s="197">
        <v>0</v>
      </c>
      <c r="AO29">
        <v>0</v>
      </c>
      <c r="AP29" s="197">
        <v>95.6</v>
      </c>
      <c r="AQ29" s="197">
        <v>32.549999999999997</v>
      </c>
      <c r="AR29" s="197">
        <v>10.56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246.27</v>
      </c>
      <c r="L30" s="197">
        <v>5.01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8.49</v>
      </c>
      <c r="R30" s="197">
        <v>10.69</v>
      </c>
      <c r="S30" s="197">
        <v>11.2</v>
      </c>
      <c r="T30" s="197">
        <v>0</v>
      </c>
      <c r="U30" s="197">
        <v>59.67</v>
      </c>
      <c r="V30" s="197">
        <v>5.6</v>
      </c>
      <c r="W30" s="197">
        <v>18.55</v>
      </c>
      <c r="X30" s="197">
        <v>41.75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80</v>
      </c>
      <c r="AN30" s="197">
        <v>0</v>
      </c>
      <c r="AO30">
        <v>0</v>
      </c>
      <c r="AP30" s="197">
        <v>95.6</v>
      </c>
      <c r="AQ30" s="197">
        <v>32.549999999999997</v>
      </c>
      <c r="AR30" s="197">
        <v>26.07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246.27</v>
      </c>
      <c r="L31" s="197">
        <v>5.01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8.49</v>
      </c>
      <c r="R31" s="197">
        <v>10.69</v>
      </c>
      <c r="S31" s="197">
        <v>11.2</v>
      </c>
      <c r="T31" s="197">
        <v>0</v>
      </c>
      <c r="U31" s="197">
        <v>59.67</v>
      </c>
      <c r="V31" s="197">
        <v>5.8</v>
      </c>
      <c r="W31" s="197">
        <v>18.55</v>
      </c>
      <c r="X31" s="197">
        <v>41.75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95.6</v>
      </c>
      <c r="AQ31" s="197">
        <v>32.549999999999997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246.27</v>
      </c>
      <c r="L32" s="197">
        <v>5.01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8.49</v>
      </c>
      <c r="R32" s="197">
        <v>10.69</v>
      </c>
      <c r="S32" s="197">
        <v>11.2</v>
      </c>
      <c r="T32" s="197">
        <v>0</v>
      </c>
      <c r="U32" s="197">
        <v>59.67</v>
      </c>
      <c r="V32" s="197">
        <v>5.8</v>
      </c>
      <c r="W32" s="197">
        <v>18.55</v>
      </c>
      <c r="X32" s="197">
        <v>41.75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95.6</v>
      </c>
      <c r="AQ32" s="197">
        <v>32.549999999999997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254.8</v>
      </c>
      <c r="L33" s="197">
        <v>5.01</v>
      </c>
      <c r="M33" s="197">
        <v>61.64</v>
      </c>
      <c r="N33" s="197">
        <v>24.87</v>
      </c>
      <c r="O33" s="197">
        <v>70.83</v>
      </c>
      <c r="P33" s="197">
        <v>19.760000000000002</v>
      </c>
      <c r="Q33" s="197">
        <v>8.49</v>
      </c>
      <c r="R33" s="197">
        <v>10.69</v>
      </c>
      <c r="S33" s="197">
        <v>11.2</v>
      </c>
      <c r="T33" s="197">
        <v>0</v>
      </c>
      <c r="U33" s="197">
        <v>59.67</v>
      </c>
      <c r="V33" s="197">
        <v>5.61</v>
      </c>
      <c r="W33" s="197">
        <v>18.55</v>
      </c>
      <c r="X33" s="197">
        <v>41.74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95.61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246.27</v>
      </c>
      <c r="L34" s="197">
        <v>5.01</v>
      </c>
      <c r="M34" s="197">
        <v>61.64</v>
      </c>
      <c r="N34" s="197">
        <v>24.87</v>
      </c>
      <c r="O34" s="197">
        <v>70.83</v>
      </c>
      <c r="P34" s="197">
        <v>19.760000000000002</v>
      </c>
      <c r="Q34" s="197">
        <v>8.49</v>
      </c>
      <c r="R34" s="197">
        <v>10.69</v>
      </c>
      <c r="S34" s="197">
        <v>11.2</v>
      </c>
      <c r="T34" s="197">
        <v>0</v>
      </c>
      <c r="U34" s="197">
        <v>59.67</v>
      </c>
      <c r="V34" s="197">
        <v>5.61</v>
      </c>
      <c r="W34" s="197">
        <v>18.55</v>
      </c>
      <c r="X34" s="197">
        <v>41.74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95.61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246.27</v>
      </c>
      <c r="L35" s="197">
        <v>5.01</v>
      </c>
      <c r="M35" s="197">
        <v>61.64</v>
      </c>
      <c r="N35" s="197">
        <v>24.87</v>
      </c>
      <c r="O35" s="197">
        <v>70.83</v>
      </c>
      <c r="P35" s="197">
        <v>19.760000000000002</v>
      </c>
      <c r="Q35" s="197">
        <v>2.71</v>
      </c>
      <c r="R35" s="197">
        <v>10.69</v>
      </c>
      <c r="S35" s="197">
        <v>5.8</v>
      </c>
      <c r="T35" s="197">
        <v>0</v>
      </c>
      <c r="U35" s="197">
        <v>59.67</v>
      </c>
      <c r="V35" s="197">
        <v>5.61</v>
      </c>
      <c r="W35" s="197">
        <v>18.55</v>
      </c>
      <c r="X35" s="197">
        <v>41.74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45.39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95.61</v>
      </c>
      <c r="AQ35" s="197">
        <v>32.549999999999997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246.27</v>
      </c>
      <c r="L36" s="197">
        <v>2.71</v>
      </c>
      <c r="M36" s="197">
        <v>61.64</v>
      </c>
      <c r="N36" s="197">
        <v>24.87</v>
      </c>
      <c r="O36" s="197">
        <v>70.83</v>
      </c>
      <c r="P36" s="197">
        <v>19.760000000000002</v>
      </c>
      <c r="Q36" s="197">
        <v>2.71</v>
      </c>
      <c r="R36" s="197">
        <v>6.77</v>
      </c>
      <c r="S36" s="197">
        <v>3.61</v>
      </c>
      <c r="T36" s="197">
        <v>0</v>
      </c>
      <c r="U36" s="197">
        <v>59.67</v>
      </c>
      <c r="V36" s="197">
        <v>5.61</v>
      </c>
      <c r="W36" s="197">
        <v>18.55</v>
      </c>
      <c r="X36" s="197">
        <v>41.75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45.39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95.6</v>
      </c>
      <c r="AQ36" s="197">
        <v>32.549999999999997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220</v>
      </c>
      <c r="L37" s="197">
        <v>2.71</v>
      </c>
      <c r="M37" s="197">
        <v>61.64</v>
      </c>
      <c r="N37" s="197">
        <v>24.87</v>
      </c>
      <c r="O37" s="197">
        <v>70.83</v>
      </c>
      <c r="P37" s="197">
        <v>19.760000000000002</v>
      </c>
      <c r="Q37" s="197">
        <v>2.71</v>
      </c>
      <c r="R37" s="197">
        <v>4.22</v>
      </c>
      <c r="S37" s="197">
        <v>3.61</v>
      </c>
      <c r="T37" s="197">
        <v>0</v>
      </c>
      <c r="U37" s="197">
        <v>59.67</v>
      </c>
      <c r="V37" s="197">
        <v>5.61</v>
      </c>
      <c r="W37" s="197">
        <v>18.55</v>
      </c>
      <c r="X37" s="197">
        <v>41.75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45.39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95.6</v>
      </c>
      <c r="AQ37" s="197">
        <v>32.9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200</v>
      </c>
      <c r="L38" s="197">
        <v>2.71</v>
      </c>
      <c r="M38" s="197">
        <v>61.64</v>
      </c>
      <c r="N38" s="197">
        <v>24.87</v>
      </c>
      <c r="O38" s="197">
        <v>70.83</v>
      </c>
      <c r="P38" s="197">
        <v>19.760000000000002</v>
      </c>
      <c r="Q38" s="197">
        <v>2.71</v>
      </c>
      <c r="R38" s="197">
        <v>2.71</v>
      </c>
      <c r="S38" s="197">
        <v>3.61</v>
      </c>
      <c r="T38" s="197">
        <v>0</v>
      </c>
      <c r="U38" s="197">
        <v>59.67</v>
      </c>
      <c r="V38" s="197">
        <v>5.61</v>
      </c>
      <c r="W38" s="197">
        <v>18.55</v>
      </c>
      <c r="X38" s="197">
        <v>41.75</v>
      </c>
      <c r="Y38" s="197">
        <v>0</v>
      </c>
      <c r="Z38">
        <v>0</v>
      </c>
      <c r="AA38" s="197">
        <v>15.19</v>
      </c>
      <c r="AB38" s="197">
        <v>0</v>
      </c>
      <c r="AC38" s="197">
        <v>0</v>
      </c>
      <c r="AD38" s="197">
        <v>0</v>
      </c>
      <c r="AE38" s="197">
        <v>45.39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95.6</v>
      </c>
      <c r="AQ38" s="197">
        <v>32.9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221.55</v>
      </c>
      <c r="L39" s="197">
        <v>2.71</v>
      </c>
      <c r="M39" s="197">
        <v>61.64</v>
      </c>
      <c r="N39" s="197">
        <v>24.87</v>
      </c>
      <c r="O39" s="197">
        <v>70.83</v>
      </c>
      <c r="P39" s="197">
        <v>19.760000000000002</v>
      </c>
      <c r="Q39" s="197">
        <v>2.71</v>
      </c>
      <c r="R39" s="197">
        <v>2.71</v>
      </c>
      <c r="S39" s="197">
        <v>3.61</v>
      </c>
      <c r="T39" s="197">
        <v>0</v>
      </c>
      <c r="U39" s="197">
        <v>59.67</v>
      </c>
      <c r="V39" s="197">
        <v>5.6</v>
      </c>
      <c r="W39" s="197">
        <v>18.55</v>
      </c>
      <c r="X39" s="197">
        <v>41.75</v>
      </c>
      <c r="Y39" s="197">
        <v>0</v>
      </c>
      <c r="Z39">
        <v>0</v>
      </c>
      <c r="AA39" s="197">
        <v>15.19</v>
      </c>
      <c r="AB39" s="197">
        <v>0</v>
      </c>
      <c r="AC39" s="197">
        <v>0</v>
      </c>
      <c r="AD39" s="197">
        <v>0</v>
      </c>
      <c r="AE39" s="197">
        <v>45.39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95.6</v>
      </c>
      <c r="AQ39" s="197">
        <v>33.68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241.3</v>
      </c>
      <c r="L40" s="197">
        <v>2.71</v>
      </c>
      <c r="M40" s="197">
        <v>61.64</v>
      </c>
      <c r="N40" s="197">
        <v>24.87</v>
      </c>
      <c r="O40" s="197">
        <v>70.83</v>
      </c>
      <c r="P40" s="197">
        <v>19.760000000000002</v>
      </c>
      <c r="Q40" s="197">
        <v>2.71</v>
      </c>
      <c r="R40" s="197">
        <v>2.71</v>
      </c>
      <c r="S40" s="197">
        <v>3.61</v>
      </c>
      <c r="T40" s="197">
        <v>0</v>
      </c>
      <c r="U40" s="197">
        <v>59.67</v>
      </c>
      <c r="V40" s="197">
        <v>5.6</v>
      </c>
      <c r="W40" s="197">
        <v>18.55</v>
      </c>
      <c r="X40" s="197">
        <v>41.75</v>
      </c>
      <c r="Y40" s="197">
        <v>0</v>
      </c>
      <c r="Z40">
        <v>0</v>
      </c>
      <c r="AA40" s="197">
        <v>15.19</v>
      </c>
      <c r="AB40" s="197">
        <v>0</v>
      </c>
      <c r="AC40" s="197">
        <v>0</v>
      </c>
      <c r="AD40" s="197">
        <v>0</v>
      </c>
      <c r="AE40" s="197">
        <v>45.39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95.6</v>
      </c>
      <c r="AQ40" s="197">
        <v>33.68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246.27</v>
      </c>
      <c r="L41" s="197">
        <v>2.71</v>
      </c>
      <c r="M41" s="197">
        <v>61.64</v>
      </c>
      <c r="N41" s="197">
        <v>24.87</v>
      </c>
      <c r="O41" s="197">
        <v>70.83</v>
      </c>
      <c r="P41" s="197">
        <v>19.760000000000002</v>
      </c>
      <c r="Q41" s="197">
        <v>2.71</v>
      </c>
      <c r="R41" s="197">
        <v>2.71</v>
      </c>
      <c r="S41" s="197">
        <v>3.61</v>
      </c>
      <c r="T41" s="197">
        <v>0</v>
      </c>
      <c r="U41" s="197">
        <v>59.67</v>
      </c>
      <c r="V41" s="197">
        <v>5.6</v>
      </c>
      <c r="W41" s="197">
        <v>18.55</v>
      </c>
      <c r="X41" s="197">
        <v>41.74</v>
      </c>
      <c r="Y41" s="197">
        <v>0</v>
      </c>
      <c r="Z41">
        <v>0</v>
      </c>
      <c r="AA41" s="197">
        <v>15.19</v>
      </c>
      <c r="AB41" s="197">
        <v>0</v>
      </c>
      <c r="AC41" s="197">
        <v>0</v>
      </c>
      <c r="AD41" s="197">
        <v>0</v>
      </c>
      <c r="AE41" s="197">
        <v>45.39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95.6</v>
      </c>
      <c r="AQ41" s="197">
        <v>32.549999999999997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246.27</v>
      </c>
      <c r="L42" s="197">
        <v>2.71</v>
      </c>
      <c r="M42" s="197">
        <v>61.64</v>
      </c>
      <c r="N42" s="197">
        <v>24.87</v>
      </c>
      <c r="O42" s="197">
        <v>70.83</v>
      </c>
      <c r="P42" s="197">
        <v>19.760000000000002</v>
      </c>
      <c r="Q42" s="197">
        <v>2.71</v>
      </c>
      <c r="R42" s="197">
        <v>2.71</v>
      </c>
      <c r="S42" s="197">
        <v>3.61</v>
      </c>
      <c r="T42" s="197">
        <v>0</v>
      </c>
      <c r="U42" s="197">
        <v>59.67</v>
      </c>
      <c r="V42" s="197">
        <v>5.6</v>
      </c>
      <c r="W42" s="197">
        <v>18.55</v>
      </c>
      <c r="X42" s="197">
        <v>41.74</v>
      </c>
      <c r="Y42" s="197">
        <v>0</v>
      </c>
      <c r="Z42">
        <v>0</v>
      </c>
      <c r="AA42" s="197">
        <v>15.19</v>
      </c>
      <c r="AB42" s="197">
        <v>0</v>
      </c>
      <c r="AC42" s="197">
        <v>0</v>
      </c>
      <c r="AD42" s="197">
        <v>0</v>
      </c>
      <c r="AE42" s="197">
        <v>45.39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95.6</v>
      </c>
      <c r="AQ42" s="197">
        <v>32.549999999999997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246.27</v>
      </c>
      <c r="L43" s="197">
        <v>2.71</v>
      </c>
      <c r="M43" s="197">
        <v>61.64</v>
      </c>
      <c r="N43" s="197">
        <v>24.87</v>
      </c>
      <c r="O43" s="197">
        <v>70.83</v>
      </c>
      <c r="P43" s="197">
        <v>19.760000000000002</v>
      </c>
      <c r="Q43" s="197">
        <v>2.71</v>
      </c>
      <c r="R43" s="197">
        <v>2.71</v>
      </c>
      <c r="S43" s="197">
        <v>3.61</v>
      </c>
      <c r="T43" s="197">
        <v>0</v>
      </c>
      <c r="U43" s="197">
        <v>59.67</v>
      </c>
      <c r="V43" s="197">
        <v>5.6</v>
      </c>
      <c r="W43" s="197">
        <v>18.55</v>
      </c>
      <c r="X43" s="197">
        <v>41.74</v>
      </c>
      <c r="Y43" s="197">
        <v>0</v>
      </c>
      <c r="Z43">
        <v>0</v>
      </c>
      <c r="AA43" s="197">
        <v>15.19</v>
      </c>
      <c r="AB43" s="197">
        <v>0</v>
      </c>
      <c r="AC43" s="197">
        <v>0</v>
      </c>
      <c r="AD43" s="197">
        <v>0</v>
      </c>
      <c r="AE43" s="197">
        <v>45.39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95.61</v>
      </c>
      <c r="AQ43" s="197">
        <v>32.549999999999997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246.27</v>
      </c>
      <c r="L44" s="197">
        <v>2.71</v>
      </c>
      <c r="M44" s="197">
        <v>61.64</v>
      </c>
      <c r="N44" s="197">
        <v>24.87</v>
      </c>
      <c r="O44" s="197">
        <v>70.83</v>
      </c>
      <c r="P44" s="197">
        <v>19.760000000000002</v>
      </c>
      <c r="Q44" s="197">
        <v>2.71</v>
      </c>
      <c r="R44" s="197">
        <v>2.71</v>
      </c>
      <c r="S44" s="197">
        <v>3.61</v>
      </c>
      <c r="T44" s="197">
        <v>0</v>
      </c>
      <c r="U44" s="197">
        <v>59.67</v>
      </c>
      <c r="V44" s="197">
        <v>5.6</v>
      </c>
      <c r="W44" s="197">
        <v>18.55</v>
      </c>
      <c r="X44" s="197">
        <v>41.74</v>
      </c>
      <c r="Y44" s="197">
        <v>0</v>
      </c>
      <c r="Z44">
        <v>0</v>
      </c>
      <c r="AA44" s="197">
        <v>15.19</v>
      </c>
      <c r="AB44" s="197">
        <v>0</v>
      </c>
      <c r="AC44" s="197">
        <v>0</v>
      </c>
      <c r="AD44" s="197">
        <v>0</v>
      </c>
      <c r="AE44" s="197">
        <v>44.82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95.61</v>
      </c>
      <c r="AQ44" s="197">
        <v>32.549999999999997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241.63</v>
      </c>
      <c r="L45" s="197">
        <v>2.71</v>
      </c>
      <c r="M45" s="197">
        <v>61.64</v>
      </c>
      <c r="N45" s="197">
        <v>24.87</v>
      </c>
      <c r="O45" s="197">
        <v>70.83</v>
      </c>
      <c r="P45" s="197">
        <v>19.760000000000002</v>
      </c>
      <c r="Q45" s="197">
        <v>2.71</v>
      </c>
      <c r="R45" s="197">
        <v>2.71</v>
      </c>
      <c r="S45" s="197">
        <v>3.61</v>
      </c>
      <c r="T45" s="197">
        <v>0</v>
      </c>
      <c r="U45" s="197">
        <v>59.67</v>
      </c>
      <c r="V45" s="197">
        <v>5.8</v>
      </c>
      <c r="W45" s="197">
        <v>18.55</v>
      </c>
      <c r="X45" s="197">
        <v>41.74</v>
      </c>
      <c r="Y45" s="197">
        <v>0</v>
      </c>
      <c r="Z45">
        <v>0</v>
      </c>
      <c r="AA45" s="197">
        <v>15.19</v>
      </c>
      <c r="AB45" s="197">
        <v>0</v>
      </c>
      <c r="AC45" s="197">
        <v>0</v>
      </c>
      <c r="AD45" s="197">
        <v>0</v>
      </c>
      <c r="AE45" s="197">
        <v>44.82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95.61</v>
      </c>
      <c r="AQ45" s="197">
        <v>32.89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231.96</v>
      </c>
      <c r="L46" s="197">
        <v>2.71</v>
      </c>
      <c r="M46" s="197">
        <v>61.64</v>
      </c>
      <c r="N46" s="197">
        <v>24.87</v>
      </c>
      <c r="O46" s="197">
        <v>70.83</v>
      </c>
      <c r="P46" s="197">
        <v>19.760000000000002</v>
      </c>
      <c r="Q46" s="197">
        <v>2.71</v>
      </c>
      <c r="R46" s="197">
        <v>2.71</v>
      </c>
      <c r="S46" s="197">
        <v>3.62</v>
      </c>
      <c r="T46" s="197">
        <v>0</v>
      </c>
      <c r="U46" s="197">
        <v>59.67</v>
      </c>
      <c r="V46" s="197">
        <v>5.61</v>
      </c>
      <c r="W46" s="197">
        <v>18.55</v>
      </c>
      <c r="X46" s="197">
        <v>41.74</v>
      </c>
      <c r="Y46" s="197">
        <v>0</v>
      </c>
      <c r="Z46">
        <v>0</v>
      </c>
      <c r="AA46" s="197">
        <v>15.19</v>
      </c>
      <c r="AB46" s="197">
        <v>0</v>
      </c>
      <c r="AC46" s="197">
        <v>0</v>
      </c>
      <c r="AD46" s="197">
        <v>0</v>
      </c>
      <c r="AE46" s="197">
        <v>44.82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95.61</v>
      </c>
      <c r="AQ46" s="197">
        <v>32.89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231.96</v>
      </c>
      <c r="L47" s="197">
        <v>2.71</v>
      </c>
      <c r="M47" s="197">
        <v>61.64</v>
      </c>
      <c r="N47" s="197">
        <v>24.87</v>
      </c>
      <c r="O47" s="197">
        <v>70.83</v>
      </c>
      <c r="P47" s="197">
        <v>19.760000000000002</v>
      </c>
      <c r="Q47" s="197">
        <v>2.71</v>
      </c>
      <c r="R47" s="197">
        <v>2.71</v>
      </c>
      <c r="S47" s="197">
        <v>3.61</v>
      </c>
      <c r="T47" s="197">
        <v>0</v>
      </c>
      <c r="U47" s="197">
        <v>60.01</v>
      </c>
      <c r="V47" s="197">
        <v>5.61</v>
      </c>
      <c r="W47" s="197">
        <v>18.55</v>
      </c>
      <c r="X47" s="197">
        <v>41.74</v>
      </c>
      <c r="Y47" s="197">
        <v>0</v>
      </c>
      <c r="Z47">
        <v>0</v>
      </c>
      <c r="AA47" s="197">
        <v>15.19</v>
      </c>
      <c r="AB47" s="197">
        <v>0</v>
      </c>
      <c r="AC47" s="197">
        <v>0</v>
      </c>
      <c r="AD47" s="197">
        <v>0</v>
      </c>
      <c r="AE47" s="197">
        <v>44.82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95.61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202.96</v>
      </c>
      <c r="L48" s="197">
        <v>2.71</v>
      </c>
      <c r="M48" s="197">
        <v>61.64</v>
      </c>
      <c r="N48" s="197">
        <v>24.87</v>
      </c>
      <c r="O48" s="197">
        <v>70.83</v>
      </c>
      <c r="P48" s="197">
        <v>19.760000000000002</v>
      </c>
      <c r="Q48" s="197">
        <v>2.71</v>
      </c>
      <c r="R48" s="197">
        <v>2.71</v>
      </c>
      <c r="S48" s="197">
        <v>3.61</v>
      </c>
      <c r="T48" s="197">
        <v>0</v>
      </c>
      <c r="U48" s="197">
        <v>60.03</v>
      </c>
      <c r="V48" s="197">
        <v>5.61</v>
      </c>
      <c r="W48" s="197">
        <v>18.55</v>
      </c>
      <c r="X48" s="197">
        <v>41.74</v>
      </c>
      <c r="Y48" s="197">
        <v>0</v>
      </c>
      <c r="Z48">
        <v>0</v>
      </c>
      <c r="AA48" s="197">
        <v>15.19</v>
      </c>
      <c r="AB48" s="197">
        <v>0</v>
      </c>
      <c r="AC48" s="197">
        <v>0</v>
      </c>
      <c r="AD48" s="197">
        <v>0</v>
      </c>
      <c r="AE48" s="197">
        <v>44.82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95.61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202.97</v>
      </c>
      <c r="L49" s="197">
        <v>2.71</v>
      </c>
      <c r="M49" s="197">
        <v>61.64</v>
      </c>
      <c r="N49" s="197">
        <v>24.87</v>
      </c>
      <c r="O49" s="197">
        <v>70.83</v>
      </c>
      <c r="P49" s="197">
        <v>19.760000000000002</v>
      </c>
      <c r="Q49" s="197">
        <v>2.71</v>
      </c>
      <c r="R49" s="197">
        <v>2.71</v>
      </c>
      <c r="S49" s="197">
        <v>3.61</v>
      </c>
      <c r="T49" s="197">
        <v>0</v>
      </c>
      <c r="U49" s="197">
        <v>60.03</v>
      </c>
      <c r="V49" s="197">
        <v>5.61</v>
      </c>
      <c r="W49" s="197">
        <v>18.55</v>
      </c>
      <c r="X49" s="197">
        <v>41.74</v>
      </c>
      <c r="Y49" s="197">
        <v>0</v>
      </c>
      <c r="Z49">
        <v>0</v>
      </c>
      <c r="AA49" s="197">
        <v>15.19</v>
      </c>
      <c r="AB49" s="197">
        <v>0</v>
      </c>
      <c r="AC49" s="197">
        <v>0</v>
      </c>
      <c r="AD49" s="197">
        <v>0</v>
      </c>
      <c r="AE49" s="197">
        <v>44.82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95.61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193.3</v>
      </c>
      <c r="L50" s="197">
        <v>2.71</v>
      </c>
      <c r="M50" s="197">
        <v>61.64</v>
      </c>
      <c r="N50" s="197">
        <v>24.87</v>
      </c>
      <c r="O50" s="197">
        <v>70.83</v>
      </c>
      <c r="P50" s="197">
        <v>19.760000000000002</v>
      </c>
      <c r="Q50" s="197">
        <v>2.71</v>
      </c>
      <c r="R50" s="197">
        <v>2.71</v>
      </c>
      <c r="S50" s="197">
        <v>3.61</v>
      </c>
      <c r="T50" s="197">
        <v>0</v>
      </c>
      <c r="U50" s="197">
        <v>60.03</v>
      </c>
      <c r="V50" s="197">
        <v>5.61</v>
      </c>
      <c r="W50" s="197">
        <v>18.55</v>
      </c>
      <c r="X50" s="197">
        <v>41.74</v>
      </c>
      <c r="Y50" s="197">
        <v>0</v>
      </c>
      <c r="Z50">
        <v>0</v>
      </c>
      <c r="AA50" s="197">
        <v>15.19</v>
      </c>
      <c r="AB50" s="197">
        <v>0</v>
      </c>
      <c r="AC50" s="197">
        <v>0</v>
      </c>
      <c r="AD50" s="197">
        <v>0</v>
      </c>
      <c r="AE50" s="197">
        <v>44.82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95.61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246.27</v>
      </c>
      <c r="L51" s="197">
        <v>2.71</v>
      </c>
      <c r="M51" s="197">
        <v>61.64</v>
      </c>
      <c r="N51" s="197">
        <v>24.87</v>
      </c>
      <c r="O51" s="197">
        <v>70.83</v>
      </c>
      <c r="P51" s="197">
        <v>19.760000000000002</v>
      </c>
      <c r="Q51" s="197">
        <v>2.71</v>
      </c>
      <c r="R51" s="197">
        <v>2.71</v>
      </c>
      <c r="S51" s="197">
        <v>3.61</v>
      </c>
      <c r="T51" s="197">
        <v>0</v>
      </c>
      <c r="U51" s="197">
        <v>60.03</v>
      </c>
      <c r="V51" s="197">
        <v>5.61</v>
      </c>
      <c r="W51" s="197">
        <v>18.55</v>
      </c>
      <c r="X51" s="197">
        <v>41.74</v>
      </c>
      <c r="Y51" s="197">
        <v>0</v>
      </c>
      <c r="Z51">
        <v>0</v>
      </c>
      <c r="AA51" s="197">
        <v>14.53</v>
      </c>
      <c r="AB51" s="197">
        <v>0</v>
      </c>
      <c r="AC51" s="197">
        <v>0</v>
      </c>
      <c r="AD51" s="197">
        <v>0</v>
      </c>
      <c r="AE51" s="197">
        <v>44.82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95.61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246.27</v>
      </c>
      <c r="L52" s="197">
        <v>2.71</v>
      </c>
      <c r="M52" s="197">
        <v>61.64</v>
      </c>
      <c r="N52" s="197">
        <v>24.87</v>
      </c>
      <c r="O52" s="197">
        <v>70.83</v>
      </c>
      <c r="P52" s="197">
        <v>19.760000000000002</v>
      </c>
      <c r="Q52" s="197">
        <v>2.71</v>
      </c>
      <c r="R52" s="197">
        <v>2.71</v>
      </c>
      <c r="S52" s="197">
        <v>3.61</v>
      </c>
      <c r="T52" s="197">
        <v>0</v>
      </c>
      <c r="U52" s="197">
        <v>60.03</v>
      </c>
      <c r="V52" s="197">
        <v>5.61</v>
      </c>
      <c r="W52" s="197">
        <v>18.55</v>
      </c>
      <c r="X52" s="197">
        <v>41.74</v>
      </c>
      <c r="Y52" s="197">
        <v>0</v>
      </c>
      <c r="Z52">
        <v>0</v>
      </c>
      <c r="AA52" s="197">
        <v>14.53</v>
      </c>
      <c r="AB52" s="197">
        <v>0</v>
      </c>
      <c r="AC52" s="197">
        <v>0</v>
      </c>
      <c r="AD52" s="197">
        <v>0</v>
      </c>
      <c r="AE52" s="197">
        <v>44.25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95.61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246.27</v>
      </c>
      <c r="L53" s="197">
        <v>2.71</v>
      </c>
      <c r="M53" s="197">
        <v>61.64</v>
      </c>
      <c r="N53" s="197">
        <v>24.87</v>
      </c>
      <c r="O53" s="197">
        <v>70.83</v>
      </c>
      <c r="P53" s="197">
        <v>19.760000000000002</v>
      </c>
      <c r="Q53" s="197">
        <v>2.71</v>
      </c>
      <c r="R53" s="197">
        <v>2.71</v>
      </c>
      <c r="S53" s="197">
        <v>3.61</v>
      </c>
      <c r="T53" s="197">
        <v>0</v>
      </c>
      <c r="U53" s="197">
        <v>60.03</v>
      </c>
      <c r="V53" s="197">
        <v>5.61</v>
      </c>
      <c r="W53" s="197">
        <v>18.55</v>
      </c>
      <c r="X53" s="197">
        <v>41.74</v>
      </c>
      <c r="Y53" s="197">
        <v>0</v>
      </c>
      <c r="Z53">
        <v>0</v>
      </c>
      <c r="AA53" s="197">
        <v>14.53</v>
      </c>
      <c r="AB53" s="197">
        <v>0</v>
      </c>
      <c r="AC53" s="197">
        <v>0</v>
      </c>
      <c r="AD53" s="197">
        <v>0</v>
      </c>
      <c r="AE53" s="197">
        <v>44.25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95.61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246.27</v>
      </c>
      <c r="L54" s="197">
        <v>2.71</v>
      </c>
      <c r="M54" s="197">
        <v>61.64</v>
      </c>
      <c r="N54" s="197">
        <v>24.87</v>
      </c>
      <c r="O54" s="197">
        <v>70.83</v>
      </c>
      <c r="P54" s="197">
        <v>19.760000000000002</v>
      </c>
      <c r="Q54" s="197">
        <v>2.71</v>
      </c>
      <c r="R54" s="197">
        <v>2.71</v>
      </c>
      <c r="S54" s="197">
        <v>3.61</v>
      </c>
      <c r="T54" s="197">
        <v>0</v>
      </c>
      <c r="U54" s="197">
        <v>60.03</v>
      </c>
      <c r="V54" s="197">
        <v>5.61</v>
      </c>
      <c r="W54" s="197">
        <v>18.55</v>
      </c>
      <c r="X54" s="197">
        <v>41.74</v>
      </c>
      <c r="Y54" s="197">
        <v>0</v>
      </c>
      <c r="Z54">
        <v>0</v>
      </c>
      <c r="AA54" s="197">
        <v>14.53</v>
      </c>
      <c r="AB54" s="197">
        <v>0</v>
      </c>
      <c r="AC54" s="197">
        <v>0</v>
      </c>
      <c r="AD54" s="197">
        <v>0</v>
      </c>
      <c r="AE54" s="197">
        <v>44.25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95.61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223.26</v>
      </c>
      <c r="L55" s="197">
        <v>2.71</v>
      </c>
      <c r="M55" s="197">
        <v>61.64</v>
      </c>
      <c r="N55" s="197">
        <v>24.87</v>
      </c>
      <c r="O55" s="197">
        <v>70.83</v>
      </c>
      <c r="P55" s="197">
        <v>19.760000000000002</v>
      </c>
      <c r="Q55" s="197">
        <v>2.71</v>
      </c>
      <c r="R55" s="197">
        <v>2.71</v>
      </c>
      <c r="S55" s="197">
        <v>3.61</v>
      </c>
      <c r="T55" s="197">
        <v>0</v>
      </c>
      <c r="U55" s="197">
        <v>60.03</v>
      </c>
      <c r="V55" s="197">
        <v>5.61</v>
      </c>
      <c r="W55" s="197">
        <v>18.55</v>
      </c>
      <c r="X55" s="197">
        <v>41.74</v>
      </c>
      <c r="Y55" s="197">
        <v>0</v>
      </c>
      <c r="Z55">
        <v>0</v>
      </c>
      <c r="AA55" s="197">
        <v>14.53</v>
      </c>
      <c r="AB55" s="197">
        <v>0</v>
      </c>
      <c r="AC55" s="197">
        <v>0</v>
      </c>
      <c r="AD55" s="197">
        <v>0</v>
      </c>
      <c r="AE55" s="197">
        <v>44.25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95.61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207.8</v>
      </c>
      <c r="L56" s="197">
        <v>2.71</v>
      </c>
      <c r="M56" s="197">
        <v>61.64</v>
      </c>
      <c r="N56" s="197">
        <v>24.87</v>
      </c>
      <c r="O56" s="197">
        <v>70.83</v>
      </c>
      <c r="P56" s="197">
        <v>19.760000000000002</v>
      </c>
      <c r="Q56" s="197">
        <v>2.71</v>
      </c>
      <c r="R56" s="197">
        <v>2.71</v>
      </c>
      <c r="S56" s="197">
        <v>3.61</v>
      </c>
      <c r="T56" s="197">
        <v>0</v>
      </c>
      <c r="U56" s="197">
        <v>60.03</v>
      </c>
      <c r="V56" s="197">
        <v>5.61</v>
      </c>
      <c r="W56" s="197">
        <v>18.55</v>
      </c>
      <c r="X56" s="197">
        <v>41.74</v>
      </c>
      <c r="Y56" s="197">
        <v>0</v>
      </c>
      <c r="Z56">
        <v>0</v>
      </c>
      <c r="AA56" s="197">
        <v>14.53</v>
      </c>
      <c r="AB56" s="197">
        <v>0</v>
      </c>
      <c r="AC56" s="197">
        <v>0</v>
      </c>
      <c r="AD56" s="197">
        <v>0</v>
      </c>
      <c r="AE56" s="197">
        <v>44.25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95.61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211.66</v>
      </c>
      <c r="L57" s="197">
        <v>2.71</v>
      </c>
      <c r="M57" s="197">
        <v>61.64</v>
      </c>
      <c r="N57" s="197">
        <v>24.87</v>
      </c>
      <c r="O57" s="197">
        <v>70.83</v>
      </c>
      <c r="P57" s="197">
        <v>19.760000000000002</v>
      </c>
      <c r="Q57" s="197">
        <v>2.71</v>
      </c>
      <c r="R57" s="197">
        <v>2.71</v>
      </c>
      <c r="S57" s="197">
        <v>3.62</v>
      </c>
      <c r="T57" s="197">
        <v>0</v>
      </c>
      <c r="U57" s="197">
        <v>60.03</v>
      </c>
      <c r="V57" s="197">
        <v>5.9</v>
      </c>
      <c r="W57" s="197">
        <v>18.55</v>
      </c>
      <c r="X57" s="197">
        <v>41.74</v>
      </c>
      <c r="Y57" s="197">
        <v>0</v>
      </c>
      <c r="Z57">
        <v>0</v>
      </c>
      <c r="AA57" s="197">
        <v>14.53</v>
      </c>
      <c r="AB57" s="197">
        <v>0</v>
      </c>
      <c r="AC57" s="197">
        <v>0</v>
      </c>
      <c r="AD57" s="197">
        <v>0</v>
      </c>
      <c r="AE57" s="197">
        <v>44.25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95.61</v>
      </c>
      <c r="AQ57" s="197">
        <v>32.549999999999997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217.46</v>
      </c>
      <c r="L58" s="197">
        <v>2.71</v>
      </c>
      <c r="M58" s="197">
        <v>61.64</v>
      </c>
      <c r="N58" s="197">
        <v>24.87</v>
      </c>
      <c r="O58" s="197">
        <v>70.83</v>
      </c>
      <c r="P58" s="197">
        <v>19.760000000000002</v>
      </c>
      <c r="Q58" s="197">
        <v>2.71</v>
      </c>
      <c r="R58" s="197">
        <v>2.71</v>
      </c>
      <c r="S58" s="197">
        <v>3.62</v>
      </c>
      <c r="T58" s="197">
        <v>0</v>
      </c>
      <c r="U58" s="197">
        <v>60.03</v>
      </c>
      <c r="V58" s="197">
        <v>5.9</v>
      </c>
      <c r="W58" s="197">
        <v>18.55</v>
      </c>
      <c r="X58" s="197">
        <v>41.74</v>
      </c>
      <c r="Y58" s="197">
        <v>0</v>
      </c>
      <c r="Z58">
        <v>0</v>
      </c>
      <c r="AA58" s="197">
        <v>14.53</v>
      </c>
      <c r="AB58" s="197">
        <v>0</v>
      </c>
      <c r="AC58" s="197">
        <v>0</v>
      </c>
      <c r="AD58" s="197">
        <v>0</v>
      </c>
      <c r="AE58" s="197">
        <v>44.25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95.61</v>
      </c>
      <c r="AQ58" s="197">
        <v>32.549999999999997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246.27</v>
      </c>
      <c r="L59" s="197">
        <v>2.71</v>
      </c>
      <c r="M59" s="197">
        <v>61.64</v>
      </c>
      <c r="N59" s="197">
        <v>24.87</v>
      </c>
      <c r="O59" s="197">
        <v>70.83</v>
      </c>
      <c r="P59" s="197">
        <v>19.760000000000002</v>
      </c>
      <c r="Q59" s="197">
        <v>2.71</v>
      </c>
      <c r="R59" s="197">
        <v>2.71</v>
      </c>
      <c r="S59" s="197">
        <v>3.62</v>
      </c>
      <c r="T59" s="197">
        <v>0</v>
      </c>
      <c r="U59" s="197">
        <v>60.03</v>
      </c>
      <c r="V59" s="197">
        <v>5.9</v>
      </c>
      <c r="W59" s="197">
        <v>18.55</v>
      </c>
      <c r="X59" s="197">
        <v>41.74</v>
      </c>
      <c r="Y59" s="197">
        <v>0</v>
      </c>
      <c r="Z59">
        <v>0</v>
      </c>
      <c r="AA59" s="197">
        <v>13.56</v>
      </c>
      <c r="AB59" s="197">
        <v>0</v>
      </c>
      <c r="AC59" s="197">
        <v>0</v>
      </c>
      <c r="AD59" s="197">
        <v>0</v>
      </c>
      <c r="AE59" s="197">
        <v>44.25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95.61</v>
      </c>
      <c r="AQ59" s="197">
        <v>32.549999999999997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241.62</v>
      </c>
      <c r="L60" s="197">
        <v>2.71</v>
      </c>
      <c r="M60" s="197">
        <v>61.64</v>
      </c>
      <c r="N60" s="197">
        <v>24.87</v>
      </c>
      <c r="O60" s="197">
        <v>70.83</v>
      </c>
      <c r="P60" s="197">
        <v>19.760000000000002</v>
      </c>
      <c r="Q60" s="197">
        <v>2.71</v>
      </c>
      <c r="R60" s="197">
        <v>2.71</v>
      </c>
      <c r="S60" s="197">
        <v>3.62</v>
      </c>
      <c r="T60" s="197">
        <v>0</v>
      </c>
      <c r="U60" s="197">
        <v>60.03</v>
      </c>
      <c r="V60" s="197">
        <v>5.9</v>
      </c>
      <c r="W60" s="197">
        <v>18.55</v>
      </c>
      <c r="X60" s="197">
        <v>41.74</v>
      </c>
      <c r="Y60" s="197">
        <v>0</v>
      </c>
      <c r="Z60">
        <v>0</v>
      </c>
      <c r="AA60" s="197">
        <v>13.56</v>
      </c>
      <c r="AB60" s="197">
        <v>0</v>
      </c>
      <c r="AC60" s="197">
        <v>0</v>
      </c>
      <c r="AD60" s="197">
        <v>0</v>
      </c>
      <c r="AE60" s="197">
        <v>44.25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95.61</v>
      </c>
      <c r="AQ60" s="197">
        <v>32.549999999999997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246.27</v>
      </c>
      <c r="L61" s="197">
        <v>2.71</v>
      </c>
      <c r="M61" s="197">
        <v>61.64</v>
      </c>
      <c r="N61" s="197">
        <v>24.87</v>
      </c>
      <c r="O61" s="197">
        <v>70.83</v>
      </c>
      <c r="P61" s="197">
        <v>19.760000000000002</v>
      </c>
      <c r="Q61" s="197">
        <v>2.71</v>
      </c>
      <c r="R61" s="197">
        <v>2.71</v>
      </c>
      <c r="S61" s="197">
        <v>3.62</v>
      </c>
      <c r="T61" s="197">
        <v>0</v>
      </c>
      <c r="U61" s="197">
        <v>60.03</v>
      </c>
      <c r="V61" s="197">
        <v>5.9</v>
      </c>
      <c r="W61" s="197">
        <v>18.55</v>
      </c>
      <c r="X61" s="197">
        <v>41.75</v>
      </c>
      <c r="Y61" s="197">
        <v>0</v>
      </c>
      <c r="Z61">
        <v>0</v>
      </c>
      <c r="AA61" s="197">
        <v>13.56</v>
      </c>
      <c r="AB61" s="197">
        <v>0</v>
      </c>
      <c r="AC61" s="197">
        <v>0</v>
      </c>
      <c r="AD61" s="197">
        <v>0</v>
      </c>
      <c r="AE61" s="197">
        <v>44.25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95.61</v>
      </c>
      <c r="AQ61" s="197">
        <v>32.549999999999997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246.27</v>
      </c>
      <c r="L62" s="197">
        <v>5.01</v>
      </c>
      <c r="M62" s="197">
        <v>61.64</v>
      </c>
      <c r="N62" s="197">
        <v>24.87</v>
      </c>
      <c r="O62" s="197">
        <v>70.83</v>
      </c>
      <c r="P62" s="197">
        <v>19.760000000000002</v>
      </c>
      <c r="Q62" s="197">
        <v>7.64</v>
      </c>
      <c r="R62" s="197">
        <v>10.69</v>
      </c>
      <c r="S62" s="197">
        <v>6.42</v>
      </c>
      <c r="T62" s="197">
        <v>0</v>
      </c>
      <c r="U62" s="197">
        <v>60.03</v>
      </c>
      <c r="V62" s="197">
        <v>5.9</v>
      </c>
      <c r="W62" s="197">
        <v>18.55</v>
      </c>
      <c r="X62" s="197">
        <v>41.74</v>
      </c>
      <c r="Y62" s="197">
        <v>0</v>
      </c>
      <c r="Z62">
        <v>0</v>
      </c>
      <c r="AA62" s="197">
        <v>13.56</v>
      </c>
      <c r="AB62" s="197">
        <v>0</v>
      </c>
      <c r="AC62" s="197">
        <v>0</v>
      </c>
      <c r="AD62" s="197">
        <v>0</v>
      </c>
      <c r="AE62" s="197">
        <v>44.25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95.6</v>
      </c>
      <c r="AQ62" s="197">
        <v>32.549999999999997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246.27</v>
      </c>
      <c r="L63" s="197">
        <v>5.01</v>
      </c>
      <c r="M63" s="197">
        <v>61.64</v>
      </c>
      <c r="N63" s="197">
        <v>24.87</v>
      </c>
      <c r="O63" s="197">
        <v>70.83</v>
      </c>
      <c r="P63" s="197">
        <v>19.760000000000002</v>
      </c>
      <c r="Q63" s="197">
        <v>14.45</v>
      </c>
      <c r="R63" s="197">
        <v>13.98</v>
      </c>
      <c r="S63" s="197">
        <v>10.08</v>
      </c>
      <c r="T63" s="197">
        <v>0</v>
      </c>
      <c r="U63" s="197">
        <v>60.03</v>
      </c>
      <c r="V63" s="197">
        <v>5.89</v>
      </c>
      <c r="W63" s="197">
        <v>18.55</v>
      </c>
      <c r="X63" s="197">
        <v>41.74</v>
      </c>
      <c r="Y63" s="197">
        <v>0</v>
      </c>
      <c r="Z63">
        <v>0</v>
      </c>
      <c r="AA63" s="197">
        <v>13.56</v>
      </c>
      <c r="AB63" s="197">
        <v>0</v>
      </c>
      <c r="AC63" s="197">
        <v>0</v>
      </c>
      <c r="AD63" s="197">
        <v>0</v>
      </c>
      <c r="AE63" s="197">
        <v>44.25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95.6</v>
      </c>
      <c r="AQ63" s="197">
        <v>32.549999999999997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246.27</v>
      </c>
      <c r="L64" s="197">
        <v>5.01</v>
      </c>
      <c r="M64" s="197">
        <v>61.64</v>
      </c>
      <c r="N64" s="197">
        <v>24.87</v>
      </c>
      <c r="O64" s="197">
        <v>70.83</v>
      </c>
      <c r="P64" s="197">
        <v>19.760000000000002</v>
      </c>
      <c r="Q64" s="197">
        <v>14.45</v>
      </c>
      <c r="R64" s="197">
        <v>10.69</v>
      </c>
      <c r="S64" s="197">
        <v>17.87</v>
      </c>
      <c r="T64" s="197">
        <v>0</v>
      </c>
      <c r="U64" s="197">
        <v>60.03</v>
      </c>
      <c r="V64" s="197">
        <v>5.89</v>
      </c>
      <c r="W64" s="197">
        <v>18.55</v>
      </c>
      <c r="X64" s="197">
        <v>41.75</v>
      </c>
      <c r="Y64" s="197">
        <v>0</v>
      </c>
      <c r="Z64">
        <v>0</v>
      </c>
      <c r="AA64" s="197">
        <v>13.56</v>
      </c>
      <c r="AB64" s="197">
        <v>0</v>
      </c>
      <c r="AC64" s="197">
        <v>0</v>
      </c>
      <c r="AD64" s="197">
        <v>0</v>
      </c>
      <c r="AE64" s="197">
        <v>44.25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95.6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246.27</v>
      </c>
      <c r="L65" s="197">
        <v>5.01</v>
      </c>
      <c r="M65" s="197">
        <v>61.64</v>
      </c>
      <c r="N65" s="197">
        <v>24.87</v>
      </c>
      <c r="O65" s="197">
        <v>70.83</v>
      </c>
      <c r="P65" s="197">
        <v>19.760000000000002</v>
      </c>
      <c r="Q65" s="197">
        <v>22.34</v>
      </c>
      <c r="R65" s="197">
        <v>20.69</v>
      </c>
      <c r="S65" s="197">
        <v>28.71</v>
      </c>
      <c r="T65" s="197">
        <v>0</v>
      </c>
      <c r="U65" s="197">
        <v>60.03</v>
      </c>
      <c r="V65" s="197">
        <v>5.89</v>
      </c>
      <c r="W65" s="197">
        <v>18.55</v>
      </c>
      <c r="X65" s="197">
        <v>41.75</v>
      </c>
      <c r="Y65" s="197">
        <v>0</v>
      </c>
      <c r="Z65">
        <v>0</v>
      </c>
      <c r="AA65" s="197">
        <v>13.56</v>
      </c>
      <c r="AB65" s="197">
        <v>0</v>
      </c>
      <c r="AC65" s="197">
        <v>0</v>
      </c>
      <c r="AD65" s="197">
        <v>0</v>
      </c>
      <c r="AE65" s="197">
        <v>44.25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95.6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246.27</v>
      </c>
      <c r="L66" s="197">
        <v>5.01</v>
      </c>
      <c r="M66" s="197">
        <v>61.64</v>
      </c>
      <c r="N66" s="197">
        <v>24.87</v>
      </c>
      <c r="O66" s="197">
        <v>70.83</v>
      </c>
      <c r="P66" s="197">
        <v>19.760000000000002</v>
      </c>
      <c r="Q66" s="197">
        <v>18.489999999999998</v>
      </c>
      <c r="R66" s="197">
        <v>20.69</v>
      </c>
      <c r="S66" s="197">
        <v>21.2</v>
      </c>
      <c r="T66" s="197">
        <v>0</v>
      </c>
      <c r="U66" s="197">
        <v>60.03</v>
      </c>
      <c r="V66" s="197">
        <v>5.89</v>
      </c>
      <c r="W66" s="197">
        <v>18.55</v>
      </c>
      <c r="X66" s="197">
        <v>41.75</v>
      </c>
      <c r="Y66" s="197">
        <v>0</v>
      </c>
      <c r="Z66">
        <v>0</v>
      </c>
      <c r="AA66" s="197">
        <v>13.56</v>
      </c>
      <c r="AB66" s="197">
        <v>0</v>
      </c>
      <c r="AC66" s="197">
        <v>0</v>
      </c>
      <c r="AD66" s="197">
        <v>0</v>
      </c>
      <c r="AE66" s="197">
        <v>44.25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95.6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249.16</v>
      </c>
      <c r="L67" s="197">
        <v>5.01</v>
      </c>
      <c r="M67" s="197">
        <v>61.64</v>
      </c>
      <c r="N67" s="197">
        <v>24.87</v>
      </c>
      <c r="O67" s="197">
        <v>70.83</v>
      </c>
      <c r="P67" s="197">
        <v>19.760000000000002</v>
      </c>
      <c r="Q67" s="197">
        <v>35.97</v>
      </c>
      <c r="R67" s="197">
        <v>26.82</v>
      </c>
      <c r="S67" s="197">
        <v>30.75</v>
      </c>
      <c r="T67" s="197">
        <v>0</v>
      </c>
      <c r="U67" s="197">
        <v>60.03</v>
      </c>
      <c r="V67" s="197">
        <v>5.89</v>
      </c>
      <c r="W67" s="197">
        <v>18.55</v>
      </c>
      <c r="X67" s="197">
        <v>41.75</v>
      </c>
      <c r="Y67" s="197">
        <v>0</v>
      </c>
      <c r="Z67">
        <v>0</v>
      </c>
      <c r="AA67" s="197">
        <v>13.56</v>
      </c>
      <c r="AB67" s="197">
        <v>0</v>
      </c>
      <c r="AC67" s="197">
        <v>0</v>
      </c>
      <c r="AD67" s="197">
        <v>0</v>
      </c>
      <c r="AE67" s="197">
        <v>44.25</v>
      </c>
      <c r="AF67" s="197">
        <v>0</v>
      </c>
      <c r="AG67" s="197">
        <v>0</v>
      </c>
      <c r="AH67" s="197">
        <v>0</v>
      </c>
      <c r="AI67" s="197">
        <v>134.61000000000001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95.6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248.96</v>
      </c>
      <c r="L68" s="197">
        <v>5.01</v>
      </c>
      <c r="M68" s="197">
        <v>61.64</v>
      </c>
      <c r="N68" s="197">
        <v>24.87</v>
      </c>
      <c r="O68" s="197">
        <v>70.83</v>
      </c>
      <c r="P68" s="197">
        <v>19.760000000000002</v>
      </c>
      <c r="Q68" s="197">
        <v>42.76</v>
      </c>
      <c r="R68" s="197">
        <v>27.32</v>
      </c>
      <c r="S68" s="197">
        <v>31.2</v>
      </c>
      <c r="T68" s="197">
        <v>0</v>
      </c>
      <c r="U68" s="197">
        <v>60.03</v>
      </c>
      <c r="V68" s="197">
        <v>5.89</v>
      </c>
      <c r="W68" s="197">
        <v>18.55</v>
      </c>
      <c r="X68" s="197">
        <v>41.75</v>
      </c>
      <c r="Y68" s="197">
        <v>0</v>
      </c>
      <c r="Z68">
        <v>0</v>
      </c>
      <c r="AA68" s="197">
        <v>13.56</v>
      </c>
      <c r="AB68" s="197">
        <v>0</v>
      </c>
      <c r="AC68" s="197">
        <v>0</v>
      </c>
      <c r="AD68" s="197">
        <v>0</v>
      </c>
      <c r="AE68" s="197">
        <v>44.25</v>
      </c>
      <c r="AF68" s="197">
        <v>0</v>
      </c>
      <c r="AG68" s="197">
        <v>0</v>
      </c>
      <c r="AH68" s="197">
        <v>0</v>
      </c>
      <c r="AI68" s="197">
        <v>134.61000000000001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95.6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246.37</v>
      </c>
      <c r="L69" s="197">
        <v>5.01</v>
      </c>
      <c r="M69" s="197">
        <v>61.64</v>
      </c>
      <c r="N69" s="197">
        <v>24.87</v>
      </c>
      <c r="O69" s="197">
        <v>70.83</v>
      </c>
      <c r="P69" s="197">
        <v>19.760000000000002</v>
      </c>
      <c r="Q69" s="197">
        <v>42.79</v>
      </c>
      <c r="R69" s="197">
        <v>11.24</v>
      </c>
      <c r="S69" s="197">
        <v>24.03</v>
      </c>
      <c r="T69" s="197">
        <v>0</v>
      </c>
      <c r="U69" s="197">
        <v>60.03</v>
      </c>
      <c r="V69" s="197">
        <v>5.89</v>
      </c>
      <c r="W69" s="197">
        <v>18.55</v>
      </c>
      <c r="X69" s="197">
        <v>41.75</v>
      </c>
      <c r="Y69" s="197">
        <v>0</v>
      </c>
      <c r="Z69">
        <v>0</v>
      </c>
      <c r="AA69" s="197">
        <v>13.56</v>
      </c>
      <c r="AB69" s="197">
        <v>0</v>
      </c>
      <c r="AC69" s="197">
        <v>0</v>
      </c>
      <c r="AD69" s="197">
        <v>0</v>
      </c>
      <c r="AE69" s="197">
        <v>54.25</v>
      </c>
      <c r="AF69" s="197">
        <v>0</v>
      </c>
      <c r="AG69" s="197">
        <v>0</v>
      </c>
      <c r="AH69" s="197">
        <v>0</v>
      </c>
      <c r="AI69" s="197">
        <v>104.79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95.6</v>
      </c>
      <c r="AQ69" s="197">
        <v>32.549999999999997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246.36</v>
      </c>
      <c r="L70" s="197">
        <v>5.01</v>
      </c>
      <c r="M70" s="197">
        <v>61.64</v>
      </c>
      <c r="N70" s="197">
        <v>24.87</v>
      </c>
      <c r="O70" s="197">
        <v>70.83</v>
      </c>
      <c r="P70" s="197">
        <v>19.760000000000002</v>
      </c>
      <c r="Q70" s="197">
        <v>9.19</v>
      </c>
      <c r="R70" s="197">
        <v>11.24</v>
      </c>
      <c r="S70" s="197">
        <v>11.83</v>
      </c>
      <c r="T70" s="197">
        <v>0</v>
      </c>
      <c r="U70" s="197">
        <v>60.03</v>
      </c>
      <c r="V70" s="197">
        <v>5.89</v>
      </c>
      <c r="W70" s="197">
        <v>18.55</v>
      </c>
      <c r="X70" s="197">
        <v>41.75</v>
      </c>
      <c r="Y70" s="197">
        <v>0</v>
      </c>
      <c r="Z70">
        <v>0</v>
      </c>
      <c r="AA70" s="197">
        <v>13.56</v>
      </c>
      <c r="AB70" s="197">
        <v>0</v>
      </c>
      <c r="AC70" s="197">
        <v>0</v>
      </c>
      <c r="AD70" s="197">
        <v>0</v>
      </c>
      <c r="AE70" s="197">
        <v>54.25</v>
      </c>
      <c r="AF70" s="197">
        <v>0</v>
      </c>
      <c r="AG70" s="197">
        <v>0</v>
      </c>
      <c r="AH70" s="197">
        <v>0</v>
      </c>
      <c r="AI70" s="197">
        <v>104.79</v>
      </c>
      <c r="AJ70" s="197">
        <v>0</v>
      </c>
      <c r="AK70" s="197">
        <v>0</v>
      </c>
      <c r="AL70" s="197">
        <v>0</v>
      </c>
      <c r="AM70" s="197">
        <v>200</v>
      </c>
      <c r="AN70" s="197">
        <v>0</v>
      </c>
      <c r="AO70">
        <v>0</v>
      </c>
      <c r="AP70" s="197">
        <v>95.6</v>
      </c>
      <c r="AQ70" s="197">
        <v>32.549999999999997</v>
      </c>
      <c r="AR70" s="197">
        <v>28.76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246.37</v>
      </c>
      <c r="L71" s="197">
        <v>9.23</v>
      </c>
      <c r="M71" s="197">
        <v>61.64</v>
      </c>
      <c r="N71" s="197">
        <v>24.87</v>
      </c>
      <c r="O71" s="197">
        <v>70.83</v>
      </c>
      <c r="P71" s="197">
        <v>19.760000000000002</v>
      </c>
      <c r="Q71" s="197">
        <v>9.19</v>
      </c>
      <c r="R71" s="197">
        <v>11.24</v>
      </c>
      <c r="S71" s="197">
        <v>11.83</v>
      </c>
      <c r="T71" s="197">
        <v>0</v>
      </c>
      <c r="U71" s="197">
        <v>60.03</v>
      </c>
      <c r="V71" s="197">
        <v>25.42</v>
      </c>
      <c r="W71" s="197">
        <v>18.55</v>
      </c>
      <c r="X71" s="197">
        <v>41.75</v>
      </c>
      <c r="Y71" s="197">
        <v>0</v>
      </c>
      <c r="Z71">
        <v>0</v>
      </c>
      <c r="AA71" s="197">
        <v>14.53</v>
      </c>
      <c r="AB71" s="197">
        <v>0</v>
      </c>
      <c r="AC71" s="197">
        <v>0</v>
      </c>
      <c r="AD71" s="197">
        <v>0</v>
      </c>
      <c r="AE71" s="197">
        <v>71.66</v>
      </c>
      <c r="AF71" s="197">
        <v>0</v>
      </c>
      <c r="AG71" s="197">
        <v>0</v>
      </c>
      <c r="AH71" s="197">
        <v>0</v>
      </c>
      <c r="AI71" s="197">
        <v>104.79</v>
      </c>
      <c r="AJ71" s="197">
        <v>0</v>
      </c>
      <c r="AK71" s="197">
        <v>0</v>
      </c>
      <c r="AL71" s="197">
        <v>0</v>
      </c>
      <c r="AM71" s="197">
        <v>290</v>
      </c>
      <c r="AN71" s="197">
        <v>0</v>
      </c>
      <c r="AO71">
        <v>0</v>
      </c>
      <c r="AP71" s="197">
        <v>95.6</v>
      </c>
      <c r="AQ71" s="197">
        <v>32.549999999999997</v>
      </c>
      <c r="AR71" s="197">
        <v>14.13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246.36</v>
      </c>
      <c r="L72" s="197">
        <v>9.23</v>
      </c>
      <c r="M72" s="197">
        <v>61.64</v>
      </c>
      <c r="N72" s="197">
        <v>24.87</v>
      </c>
      <c r="O72" s="197">
        <v>70.83</v>
      </c>
      <c r="P72" s="197">
        <v>19.760000000000002</v>
      </c>
      <c r="Q72" s="197">
        <v>9.19</v>
      </c>
      <c r="R72" s="197">
        <v>11.24</v>
      </c>
      <c r="S72" s="197">
        <v>11.83</v>
      </c>
      <c r="T72" s="197">
        <v>0</v>
      </c>
      <c r="U72" s="197">
        <v>60.03</v>
      </c>
      <c r="V72" s="197">
        <v>38.520000000000003</v>
      </c>
      <c r="W72" s="197">
        <v>18.55</v>
      </c>
      <c r="X72" s="197">
        <v>41.75</v>
      </c>
      <c r="Y72" s="197">
        <v>0</v>
      </c>
      <c r="Z72">
        <v>0</v>
      </c>
      <c r="AA72" s="197">
        <v>14.53</v>
      </c>
      <c r="AB72" s="197">
        <v>0</v>
      </c>
      <c r="AC72" s="197">
        <v>0</v>
      </c>
      <c r="AD72" s="197">
        <v>0</v>
      </c>
      <c r="AE72" s="197">
        <v>71.66</v>
      </c>
      <c r="AF72" s="197">
        <v>0</v>
      </c>
      <c r="AG72" s="197">
        <v>0</v>
      </c>
      <c r="AH72" s="197">
        <v>0</v>
      </c>
      <c r="AI72" s="197">
        <v>104.79</v>
      </c>
      <c r="AJ72" s="197">
        <v>0</v>
      </c>
      <c r="AK72" s="197">
        <v>0</v>
      </c>
      <c r="AL72" s="197">
        <v>0</v>
      </c>
      <c r="AM72" s="197">
        <v>290</v>
      </c>
      <c r="AN72" s="197">
        <v>0</v>
      </c>
      <c r="AO72">
        <v>0</v>
      </c>
      <c r="AP72" s="197">
        <v>95.6</v>
      </c>
      <c r="AQ72" s="197">
        <v>32.549999999999997</v>
      </c>
      <c r="AR72" s="197">
        <v>8.64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246.34</v>
      </c>
      <c r="L73" s="197">
        <v>9.23</v>
      </c>
      <c r="M73" s="197">
        <v>61.64</v>
      </c>
      <c r="N73" s="197">
        <v>24.87</v>
      </c>
      <c r="O73" s="197">
        <v>70.83</v>
      </c>
      <c r="P73" s="197">
        <v>19.760000000000002</v>
      </c>
      <c r="Q73" s="197">
        <v>8.81</v>
      </c>
      <c r="R73" s="197">
        <v>10.93</v>
      </c>
      <c r="S73" s="197">
        <v>11.48</v>
      </c>
      <c r="T73" s="197">
        <v>0</v>
      </c>
      <c r="U73" s="197">
        <v>60.03</v>
      </c>
      <c r="V73" s="197">
        <v>38.520000000000003</v>
      </c>
      <c r="W73" s="197">
        <v>18.55</v>
      </c>
      <c r="X73" s="197">
        <v>41.75</v>
      </c>
      <c r="Y73" s="197">
        <v>0</v>
      </c>
      <c r="Z73">
        <v>0</v>
      </c>
      <c r="AA73" s="197">
        <v>14.53</v>
      </c>
      <c r="AB73" s="197">
        <v>0</v>
      </c>
      <c r="AC73" s="197">
        <v>0</v>
      </c>
      <c r="AD73" s="197">
        <v>0</v>
      </c>
      <c r="AE73" s="197">
        <v>71.66</v>
      </c>
      <c r="AF73" s="197">
        <v>0</v>
      </c>
      <c r="AG73" s="197">
        <v>0</v>
      </c>
      <c r="AH73" s="197">
        <v>0</v>
      </c>
      <c r="AI73" s="197">
        <v>104.79</v>
      </c>
      <c r="AJ73" s="197">
        <v>0</v>
      </c>
      <c r="AK73" s="197">
        <v>0</v>
      </c>
      <c r="AL73" s="197">
        <v>0</v>
      </c>
      <c r="AM73" s="197">
        <v>290</v>
      </c>
      <c r="AN73" s="197">
        <v>0</v>
      </c>
      <c r="AO73">
        <v>0</v>
      </c>
      <c r="AP73" s="197">
        <v>95.6</v>
      </c>
      <c r="AQ73" s="197">
        <v>32.549999999999997</v>
      </c>
      <c r="AR73" s="197">
        <v>4.28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246.33</v>
      </c>
      <c r="L74" s="197">
        <v>9.23</v>
      </c>
      <c r="M74" s="197">
        <v>61.64</v>
      </c>
      <c r="N74" s="197">
        <v>24.87</v>
      </c>
      <c r="O74" s="197">
        <v>70.83</v>
      </c>
      <c r="P74" s="197">
        <v>19.760000000000002</v>
      </c>
      <c r="Q74" s="197">
        <v>9.19</v>
      </c>
      <c r="R74" s="197">
        <v>10.93</v>
      </c>
      <c r="S74" s="197">
        <v>11.48</v>
      </c>
      <c r="T74" s="197">
        <v>0</v>
      </c>
      <c r="U74" s="197">
        <v>60.03</v>
      </c>
      <c r="V74" s="197">
        <v>21.73</v>
      </c>
      <c r="W74" s="197">
        <v>18.55</v>
      </c>
      <c r="X74" s="197">
        <v>41.75</v>
      </c>
      <c r="Y74" s="197">
        <v>0</v>
      </c>
      <c r="Z74">
        <v>0</v>
      </c>
      <c r="AA74" s="197">
        <v>14.53</v>
      </c>
      <c r="AB74" s="197">
        <v>0</v>
      </c>
      <c r="AC74" s="197">
        <v>0</v>
      </c>
      <c r="AD74" s="197">
        <v>0</v>
      </c>
      <c r="AE74" s="197">
        <v>71.66</v>
      </c>
      <c r="AF74" s="197">
        <v>0</v>
      </c>
      <c r="AG74" s="197">
        <v>0</v>
      </c>
      <c r="AH74" s="197">
        <v>0</v>
      </c>
      <c r="AI74" s="197">
        <v>104.79</v>
      </c>
      <c r="AJ74" s="197">
        <v>0</v>
      </c>
      <c r="AK74" s="197">
        <v>0</v>
      </c>
      <c r="AL74" s="197">
        <v>0</v>
      </c>
      <c r="AM74" s="197">
        <v>290</v>
      </c>
      <c r="AN74" s="197">
        <v>0</v>
      </c>
      <c r="AO74">
        <v>0</v>
      </c>
      <c r="AP74" s="197">
        <v>95.6</v>
      </c>
      <c r="AQ74" s="197">
        <v>32.549999999999997</v>
      </c>
      <c r="AR74" s="197">
        <v>1.31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246.34</v>
      </c>
      <c r="L75" s="197">
        <v>9.23</v>
      </c>
      <c r="M75" s="197">
        <v>61.64</v>
      </c>
      <c r="N75" s="197">
        <v>24.87</v>
      </c>
      <c r="O75" s="197">
        <v>70.83</v>
      </c>
      <c r="P75" s="197">
        <v>19.760000000000002</v>
      </c>
      <c r="Q75" s="197">
        <v>9.19</v>
      </c>
      <c r="R75" s="197">
        <v>10.93</v>
      </c>
      <c r="S75" s="197">
        <v>11.48</v>
      </c>
      <c r="T75" s="197">
        <v>0</v>
      </c>
      <c r="U75" s="197">
        <v>60.03</v>
      </c>
      <c r="V75" s="197">
        <v>5.89</v>
      </c>
      <c r="W75" s="197">
        <v>18.55</v>
      </c>
      <c r="X75" s="197">
        <v>41.75</v>
      </c>
      <c r="Y75" s="197">
        <v>0</v>
      </c>
      <c r="Z75">
        <v>0</v>
      </c>
      <c r="AA75" s="197">
        <v>14.53</v>
      </c>
      <c r="AB75" s="197">
        <v>0</v>
      </c>
      <c r="AC75" s="197">
        <v>0</v>
      </c>
      <c r="AD75" s="197">
        <v>0</v>
      </c>
      <c r="AE75" s="197">
        <v>54.25</v>
      </c>
      <c r="AF75" s="197">
        <v>0</v>
      </c>
      <c r="AG75" s="197">
        <v>0</v>
      </c>
      <c r="AH75" s="197">
        <v>0</v>
      </c>
      <c r="AI75" s="197">
        <v>104.79</v>
      </c>
      <c r="AJ75" s="197">
        <v>0</v>
      </c>
      <c r="AK75" s="197">
        <v>0</v>
      </c>
      <c r="AL75" s="197">
        <v>0</v>
      </c>
      <c r="AM75" s="197">
        <v>270</v>
      </c>
      <c r="AN75" s="197">
        <v>0</v>
      </c>
      <c r="AO75">
        <v>0</v>
      </c>
      <c r="AP75" s="197">
        <v>95.6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246.33</v>
      </c>
      <c r="L76" s="197">
        <v>9.23</v>
      </c>
      <c r="M76" s="197">
        <v>61.64</v>
      </c>
      <c r="N76" s="197">
        <v>24.87</v>
      </c>
      <c r="O76" s="197">
        <v>70.83</v>
      </c>
      <c r="P76" s="197">
        <v>19.760000000000002</v>
      </c>
      <c r="Q76" s="197">
        <v>9.19</v>
      </c>
      <c r="R76" s="197">
        <v>11.41</v>
      </c>
      <c r="S76" s="197">
        <v>11.48</v>
      </c>
      <c r="T76" s="197">
        <v>0</v>
      </c>
      <c r="U76" s="197">
        <v>60.03</v>
      </c>
      <c r="V76" s="197">
        <v>5.89</v>
      </c>
      <c r="W76" s="197">
        <v>18.55</v>
      </c>
      <c r="X76" s="197">
        <v>41.75</v>
      </c>
      <c r="Y76" s="197">
        <v>0</v>
      </c>
      <c r="Z76">
        <v>0</v>
      </c>
      <c r="AA76" s="197">
        <v>14.53</v>
      </c>
      <c r="AB76" s="197">
        <v>0</v>
      </c>
      <c r="AC76" s="197">
        <v>0</v>
      </c>
      <c r="AD76" s="197">
        <v>0</v>
      </c>
      <c r="AE76" s="197">
        <v>54.25</v>
      </c>
      <c r="AF76" s="197">
        <v>0</v>
      </c>
      <c r="AG76" s="197">
        <v>0</v>
      </c>
      <c r="AH76" s="197">
        <v>0</v>
      </c>
      <c r="AI76" s="197">
        <v>104.79</v>
      </c>
      <c r="AJ76" s="197">
        <v>0</v>
      </c>
      <c r="AK76" s="197">
        <v>0</v>
      </c>
      <c r="AL76" s="197">
        <v>0</v>
      </c>
      <c r="AM76" s="197">
        <v>270</v>
      </c>
      <c r="AN76" s="197">
        <v>0</v>
      </c>
      <c r="AO76">
        <v>0</v>
      </c>
      <c r="AP76" s="197">
        <v>95.6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246.34</v>
      </c>
      <c r="L77" s="197">
        <v>9.23</v>
      </c>
      <c r="M77" s="197">
        <v>61.64</v>
      </c>
      <c r="N77" s="197">
        <v>24.87</v>
      </c>
      <c r="O77" s="197">
        <v>70.83</v>
      </c>
      <c r="P77" s="197">
        <v>19.760000000000002</v>
      </c>
      <c r="Q77" s="197">
        <v>8.9600000000000009</v>
      </c>
      <c r="R77" s="197">
        <v>11.27</v>
      </c>
      <c r="S77" s="197">
        <v>11.48</v>
      </c>
      <c r="T77" s="197">
        <v>0</v>
      </c>
      <c r="U77" s="197">
        <v>60.03</v>
      </c>
      <c r="V77" s="197">
        <v>5.89</v>
      </c>
      <c r="W77" s="197">
        <v>18.55</v>
      </c>
      <c r="X77" s="197">
        <v>41.75</v>
      </c>
      <c r="Y77" s="197">
        <v>0</v>
      </c>
      <c r="Z77">
        <v>0</v>
      </c>
      <c r="AA77" s="197">
        <v>14.53</v>
      </c>
      <c r="AB77" s="197">
        <v>0</v>
      </c>
      <c r="AC77" s="197">
        <v>0</v>
      </c>
      <c r="AD77" s="197">
        <v>0</v>
      </c>
      <c r="AE77" s="197">
        <v>54.25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215</v>
      </c>
      <c r="AN77" s="197">
        <v>0</v>
      </c>
      <c r="AO77">
        <v>0</v>
      </c>
      <c r="AP77" s="197">
        <v>95.6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246.33</v>
      </c>
      <c r="L78" s="197">
        <v>9.23</v>
      </c>
      <c r="M78" s="197">
        <v>61.64</v>
      </c>
      <c r="N78" s="197">
        <v>24.87</v>
      </c>
      <c r="O78" s="197">
        <v>70.83</v>
      </c>
      <c r="P78" s="197">
        <v>19.760000000000002</v>
      </c>
      <c r="Q78" s="197">
        <v>8.9600000000000009</v>
      </c>
      <c r="R78" s="197">
        <v>11.27</v>
      </c>
      <c r="S78" s="197">
        <v>11.48</v>
      </c>
      <c r="T78" s="197">
        <v>0</v>
      </c>
      <c r="U78" s="197">
        <v>60.03</v>
      </c>
      <c r="V78" s="197">
        <v>5.89</v>
      </c>
      <c r="W78" s="197">
        <v>18.55</v>
      </c>
      <c r="X78" s="197">
        <v>41.75</v>
      </c>
      <c r="Y78" s="197">
        <v>0</v>
      </c>
      <c r="Z78">
        <v>0</v>
      </c>
      <c r="AA78" s="197">
        <v>15.19</v>
      </c>
      <c r="AB78" s="197">
        <v>0</v>
      </c>
      <c r="AC78" s="197">
        <v>0</v>
      </c>
      <c r="AD78" s="197">
        <v>0</v>
      </c>
      <c r="AE78" s="197">
        <v>54.25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205</v>
      </c>
      <c r="AN78" s="197">
        <v>0</v>
      </c>
      <c r="AO78">
        <v>0</v>
      </c>
      <c r="AP78" s="197">
        <v>95.6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246.27</v>
      </c>
      <c r="L79" s="197">
        <v>5.01</v>
      </c>
      <c r="M79" s="197">
        <v>61.64</v>
      </c>
      <c r="N79" s="197">
        <v>24.87</v>
      </c>
      <c r="O79" s="197">
        <v>70.83</v>
      </c>
      <c r="P79" s="197">
        <v>19.760000000000002</v>
      </c>
      <c r="Q79" s="197">
        <v>8.49</v>
      </c>
      <c r="R79" s="197">
        <v>10.69</v>
      </c>
      <c r="S79" s="197">
        <v>11.2</v>
      </c>
      <c r="T79" s="197">
        <v>0</v>
      </c>
      <c r="U79" s="197">
        <v>60.03</v>
      </c>
      <c r="V79" s="197">
        <v>5.89</v>
      </c>
      <c r="W79" s="197">
        <v>18.55</v>
      </c>
      <c r="X79" s="197">
        <v>41.75</v>
      </c>
      <c r="Y79" s="197">
        <v>0</v>
      </c>
      <c r="Z79">
        <v>0</v>
      </c>
      <c r="AA79" s="197">
        <v>15.19</v>
      </c>
      <c r="AB79" s="197">
        <v>0</v>
      </c>
      <c r="AC79" s="197">
        <v>0</v>
      </c>
      <c r="AD79" s="197">
        <v>0</v>
      </c>
      <c r="AE79" s="197">
        <v>44.25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220</v>
      </c>
      <c r="AN79" s="197">
        <v>0</v>
      </c>
      <c r="AO79">
        <v>0</v>
      </c>
      <c r="AP79" s="197">
        <v>95.6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246.27</v>
      </c>
      <c r="L80" s="197">
        <v>5.01</v>
      </c>
      <c r="M80" s="197">
        <v>61.64</v>
      </c>
      <c r="N80" s="197">
        <v>24.87</v>
      </c>
      <c r="O80" s="197">
        <v>70.83</v>
      </c>
      <c r="P80" s="197">
        <v>19.760000000000002</v>
      </c>
      <c r="Q80" s="197">
        <v>8.49</v>
      </c>
      <c r="R80" s="197">
        <v>10.69</v>
      </c>
      <c r="S80" s="197">
        <v>11.2</v>
      </c>
      <c r="T80" s="197">
        <v>0</v>
      </c>
      <c r="U80" s="197">
        <v>60.03</v>
      </c>
      <c r="V80" s="197">
        <v>5.89</v>
      </c>
      <c r="W80" s="197">
        <v>18.55</v>
      </c>
      <c r="X80" s="197">
        <v>41.75</v>
      </c>
      <c r="Y80" s="197">
        <v>0</v>
      </c>
      <c r="Z80">
        <v>0</v>
      </c>
      <c r="AA80" s="197">
        <v>15.19</v>
      </c>
      <c r="AB80" s="197">
        <v>0</v>
      </c>
      <c r="AC80" s="197">
        <v>0</v>
      </c>
      <c r="AD80" s="197">
        <v>0</v>
      </c>
      <c r="AE80" s="197">
        <v>44.25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200</v>
      </c>
      <c r="AN80" s="197">
        <v>0</v>
      </c>
      <c r="AO80">
        <v>0</v>
      </c>
      <c r="AP80" s="197">
        <v>95.6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246.27</v>
      </c>
      <c r="L81" s="197">
        <v>5.01</v>
      </c>
      <c r="M81" s="197">
        <v>61.64</v>
      </c>
      <c r="N81" s="197">
        <v>24.87</v>
      </c>
      <c r="O81" s="197">
        <v>70.83</v>
      </c>
      <c r="P81" s="197">
        <v>19.760000000000002</v>
      </c>
      <c r="Q81" s="197">
        <v>8.49</v>
      </c>
      <c r="R81" s="197">
        <v>10.69</v>
      </c>
      <c r="S81" s="197">
        <v>11.2</v>
      </c>
      <c r="T81" s="197">
        <v>0</v>
      </c>
      <c r="U81" s="197">
        <v>60.03</v>
      </c>
      <c r="V81" s="197">
        <v>5.89</v>
      </c>
      <c r="W81" s="197">
        <v>18.55</v>
      </c>
      <c r="X81" s="197">
        <v>41.75</v>
      </c>
      <c r="Y81" s="197">
        <v>0</v>
      </c>
      <c r="Z81">
        <v>0</v>
      </c>
      <c r="AA81" s="197">
        <v>15.19</v>
      </c>
      <c r="AB81" s="197">
        <v>0</v>
      </c>
      <c r="AC81" s="197">
        <v>0</v>
      </c>
      <c r="AD81" s="197">
        <v>0</v>
      </c>
      <c r="AE81" s="197">
        <v>44.25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200</v>
      </c>
      <c r="AN81" s="197">
        <v>0</v>
      </c>
      <c r="AO81">
        <v>0</v>
      </c>
      <c r="AP81" s="197">
        <v>95.6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246.27</v>
      </c>
      <c r="L82" s="197">
        <v>5.01</v>
      </c>
      <c r="M82" s="197">
        <v>61.64</v>
      </c>
      <c r="N82" s="197">
        <v>24.87</v>
      </c>
      <c r="O82" s="197">
        <v>70.83</v>
      </c>
      <c r="P82" s="197">
        <v>19.760000000000002</v>
      </c>
      <c r="Q82" s="197">
        <v>8.49</v>
      </c>
      <c r="R82" s="197">
        <v>10.69</v>
      </c>
      <c r="S82" s="197">
        <v>11.2</v>
      </c>
      <c r="T82" s="197">
        <v>0</v>
      </c>
      <c r="U82" s="197">
        <v>60.03</v>
      </c>
      <c r="V82" s="197">
        <v>5.89</v>
      </c>
      <c r="W82" s="197">
        <v>18.55</v>
      </c>
      <c r="X82" s="197">
        <v>41.75</v>
      </c>
      <c r="Y82" s="197">
        <v>0</v>
      </c>
      <c r="Z82">
        <v>0</v>
      </c>
      <c r="AA82" s="197">
        <v>15.19</v>
      </c>
      <c r="AB82" s="197">
        <v>0</v>
      </c>
      <c r="AC82" s="197">
        <v>0</v>
      </c>
      <c r="AD82" s="197">
        <v>0</v>
      </c>
      <c r="AE82" s="197">
        <v>44.25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230</v>
      </c>
      <c r="AN82" s="197">
        <v>0</v>
      </c>
      <c r="AO82">
        <v>0</v>
      </c>
      <c r="AP82" s="197">
        <v>95.6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246.27</v>
      </c>
      <c r="L83" s="197">
        <v>5.01</v>
      </c>
      <c r="M83" s="197">
        <v>61.64</v>
      </c>
      <c r="N83" s="197">
        <v>24.87</v>
      </c>
      <c r="O83" s="197">
        <v>70.83</v>
      </c>
      <c r="P83" s="197">
        <v>19.760000000000002</v>
      </c>
      <c r="Q83" s="197">
        <v>8.49</v>
      </c>
      <c r="R83" s="197">
        <v>10.69</v>
      </c>
      <c r="S83" s="197">
        <v>11.2</v>
      </c>
      <c r="T83" s="197">
        <v>0</v>
      </c>
      <c r="U83" s="197">
        <v>60.03</v>
      </c>
      <c r="V83" s="197">
        <v>5.89</v>
      </c>
      <c r="W83" s="197">
        <v>18.55</v>
      </c>
      <c r="X83" s="197">
        <v>41.75</v>
      </c>
      <c r="Y83" s="197">
        <v>0</v>
      </c>
      <c r="Z83">
        <v>0</v>
      </c>
      <c r="AA83" s="197">
        <v>15.19</v>
      </c>
      <c r="AB83" s="197">
        <v>0</v>
      </c>
      <c r="AC83" s="197">
        <v>0</v>
      </c>
      <c r="AD83" s="197">
        <v>0</v>
      </c>
      <c r="AE83" s="197">
        <v>44.25</v>
      </c>
      <c r="AF83" s="197">
        <v>0</v>
      </c>
      <c r="AG83" s="197">
        <v>0</v>
      </c>
      <c r="AH83" s="197">
        <v>0</v>
      </c>
      <c r="AI83" s="197">
        <v>104.79</v>
      </c>
      <c r="AJ83" s="197">
        <v>0</v>
      </c>
      <c r="AK83" s="197">
        <v>0</v>
      </c>
      <c r="AL83" s="197">
        <v>0</v>
      </c>
      <c r="AM83" s="197">
        <v>180</v>
      </c>
      <c r="AN83" s="197">
        <v>0</v>
      </c>
      <c r="AO83">
        <v>0</v>
      </c>
      <c r="AP83" s="197">
        <v>95.6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246.27</v>
      </c>
      <c r="L84" s="197">
        <v>5.01</v>
      </c>
      <c r="M84" s="197">
        <v>61.64</v>
      </c>
      <c r="N84" s="197">
        <v>24.87</v>
      </c>
      <c r="O84" s="197">
        <v>70.83</v>
      </c>
      <c r="P84" s="197">
        <v>19.760000000000002</v>
      </c>
      <c r="Q84" s="197">
        <v>8.49</v>
      </c>
      <c r="R84" s="197">
        <v>10.69</v>
      </c>
      <c r="S84" s="197">
        <v>11.2</v>
      </c>
      <c r="T84" s="197">
        <v>0</v>
      </c>
      <c r="U84" s="197">
        <v>60.03</v>
      </c>
      <c r="V84" s="197">
        <v>5.89</v>
      </c>
      <c r="W84" s="197">
        <v>18.55</v>
      </c>
      <c r="X84" s="197">
        <v>41.75</v>
      </c>
      <c r="Y84" s="197">
        <v>0</v>
      </c>
      <c r="Z84">
        <v>0</v>
      </c>
      <c r="AA84" s="197">
        <v>15.19</v>
      </c>
      <c r="AB84" s="197">
        <v>0</v>
      </c>
      <c r="AC84" s="197">
        <v>0</v>
      </c>
      <c r="AD84" s="197">
        <v>0</v>
      </c>
      <c r="AE84" s="197">
        <v>44.25</v>
      </c>
      <c r="AF84" s="197">
        <v>0</v>
      </c>
      <c r="AG84" s="197">
        <v>0</v>
      </c>
      <c r="AH84" s="197">
        <v>0</v>
      </c>
      <c r="AI84" s="197">
        <v>104.79</v>
      </c>
      <c r="AJ84" s="197">
        <v>0</v>
      </c>
      <c r="AK84" s="197">
        <v>0</v>
      </c>
      <c r="AL84" s="197">
        <v>0</v>
      </c>
      <c r="AM84" s="197">
        <v>160</v>
      </c>
      <c r="AN84" s="197">
        <v>0</v>
      </c>
      <c r="AO84">
        <v>0</v>
      </c>
      <c r="AP84" s="197">
        <v>95.6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246.27</v>
      </c>
      <c r="L85" s="197">
        <v>5.01</v>
      </c>
      <c r="M85" s="197">
        <v>61.64</v>
      </c>
      <c r="N85" s="197">
        <v>24.87</v>
      </c>
      <c r="O85" s="197">
        <v>70.83</v>
      </c>
      <c r="P85" s="197">
        <v>19.760000000000002</v>
      </c>
      <c r="Q85" s="197">
        <v>8.49</v>
      </c>
      <c r="R85" s="197">
        <v>10.69</v>
      </c>
      <c r="S85" s="197">
        <v>11.2</v>
      </c>
      <c r="T85" s="197">
        <v>0</v>
      </c>
      <c r="U85" s="197">
        <v>60.03</v>
      </c>
      <c r="V85" s="197">
        <v>5.89</v>
      </c>
      <c r="W85" s="197">
        <v>18.55</v>
      </c>
      <c r="X85" s="197">
        <v>41.75</v>
      </c>
      <c r="Y85" s="197">
        <v>0</v>
      </c>
      <c r="Z85">
        <v>0</v>
      </c>
      <c r="AA85" s="197">
        <v>15.69</v>
      </c>
      <c r="AB85" s="197">
        <v>0</v>
      </c>
      <c r="AC85" s="197">
        <v>0</v>
      </c>
      <c r="AD85" s="197">
        <v>0</v>
      </c>
      <c r="AE85" s="197">
        <v>44.25</v>
      </c>
      <c r="AF85" s="197">
        <v>0</v>
      </c>
      <c r="AG85" s="197">
        <v>0</v>
      </c>
      <c r="AH85" s="197">
        <v>0</v>
      </c>
      <c r="AI85" s="197">
        <v>104.79</v>
      </c>
      <c r="AJ85" s="197">
        <v>0</v>
      </c>
      <c r="AK85" s="197">
        <v>0</v>
      </c>
      <c r="AL85" s="197">
        <v>0</v>
      </c>
      <c r="AM85" s="197">
        <v>160</v>
      </c>
      <c r="AN85" s="197">
        <v>0</v>
      </c>
      <c r="AO85">
        <v>0</v>
      </c>
      <c r="AP85" s="197">
        <v>95.6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246.27</v>
      </c>
      <c r="L86" s="197">
        <v>5.01</v>
      </c>
      <c r="M86" s="197">
        <v>61.64</v>
      </c>
      <c r="N86" s="197">
        <v>24.87</v>
      </c>
      <c r="O86" s="197">
        <v>70.83</v>
      </c>
      <c r="P86" s="197">
        <v>19.760000000000002</v>
      </c>
      <c r="Q86" s="197">
        <v>8.49</v>
      </c>
      <c r="R86" s="197">
        <v>10.69</v>
      </c>
      <c r="S86" s="197">
        <v>11.2</v>
      </c>
      <c r="T86" s="197">
        <v>0</v>
      </c>
      <c r="U86" s="197">
        <v>60.03</v>
      </c>
      <c r="V86" s="197">
        <v>5.89</v>
      </c>
      <c r="W86" s="197">
        <v>18.55</v>
      </c>
      <c r="X86" s="197">
        <v>41.75</v>
      </c>
      <c r="Y86" s="197">
        <v>0</v>
      </c>
      <c r="Z86">
        <v>0</v>
      </c>
      <c r="AA86" s="197">
        <v>15.69</v>
      </c>
      <c r="AB86" s="197">
        <v>0</v>
      </c>
      <c r="AC86" s="197">
        <v>0</v>
      </c>
      <c r="AD86" s="197">
        <v>0</v>
      </c>
      <c r="AE86" s="197">
        <v>44.25</v>
      </c>
      <c r="AF86" s="197">
        <v>0</v>
      </c>
      <c r="AG86" s="197">
        <v>0</v>
      </c>
      <c r="AH86" s="197">
        <v>0</v>
      </c>
      <c r="AI86" s="197">
        <v>104.79</v>
      </c>
      <c r="AJ86" s="197">
        <v>0</v>
      </c>
      <c r="AK86" s="197">
        <v>0</v>
      </c>
      <c r="AL86" s="197">
        <v>0</v>
      </c>
      <c r="AM86" s="197">
        <v>160</v>
      </c>
      <c r="AN86" s="197">
        <v>0</v>
      </c>
      <c r="AO86">
        <v>0</v>
      </c>
      <c r="AP86" s="197">
        <v>95.6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246.27</v>
      </c>
      <c r="L87" s="197">
        <v>5.01</v>
      </c>
      <c r="M87" s="197">
        <v>61.64</v>
      </c>
      <c r="N87" s="197">
        <v>24.87</v>
      </c>
      <c r="O87" s="197">
        <v>70.83</v>
      </c>
      <c r="P87" s="197">
        <v>19.760000000000002</v>
      </c>
      <c r="Q87" s="197">
        <v>8.57</v>
      </c>
      <c r="R87" s="197">
        <v>10.69</v>
      </c>
      <c r="S87" s="197">
        <v>11.59</v>
      </c>
      <c r="T87" s="197">
        <v>0</v>
      </c>
      <c r="U87" s="197">
        <v>60.03</v>
      </c>
      <c r="V87" s="197">
        <v>5.89</v>
      </c>
      <c r="W87" s="197">
        <v>18.55</v>
      </c>
      <c r="X87" s="197">
        <v>41.75</v>
      </c>
      <c r="Y87" s="197">
        <v>0</v>
      </c>
      <c r="Z87">
        <v>0</v>
      </c>
      <c r="AA87" s="197">
        <v>15.69</v>
      </c>
      <c r="AB87" s="197">
        <v>0</v>
      </c>
      <c r="AC87" s="197">
        <v>0</v>
      </c>
      <c r="AD87" s="197">
        <v>0</v>
      </c>
      <c r="AE87" s="197">
        <v>44.82</v>
      </c>
      <c r="AF87" s="197">
        <v>0</v>
      </c>
      <c r="AG87" s="197">
        <v>0</v>
      </c>
      <c r="AH87" s="197">
        <v>0</v>
      </c>
      <c r="AI87" s="197">
        <v>134.61000000000001</v>
      </c>
      <c r="AJ87" s="197">
        <v>0</v>
      </c>
      <c r="AK87" s="197">
        <v>0</v>
      </c>
      <c r="AL87" s="197">
        <v>0</v>
      </c>
      <c r="AM87" s="197">
        <v>160</v>
      </c>
      <c r="AN87" s="197">
        <v>0</v>
      </c>
      <c r="AO87">
        <v>0</v>
      </c>
      <c r="AP87" s="197">
        <v>95.6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246.27</v>
      </c>
      <c r="L88" s="197">
        <v>5.01</v>
      </c>
      <c r="M88" s="197">
        <v>61.64</v>
      </c>
      <c r="N88" s="197">
        <v>24.87</v>
      </c>
      <c r="O88" s="197">
        <v>70.83</v>
      </c>
      <c r="P88" s="197">
        <v>19.760000000000002</v>
      </c>
      <c r="Q88" s="197">
        <v>8.49</v>
      </c>
      <c r="R88" s="197">
        <v>10.69</v>
      </c>
      <c r="S88" s="197">
        <v>11.42</v>
      </c>
      <c r="T88" s="197">
        <v>0</v>
      </c>
      <c r="U88" s="197">
        <v>60.03</v>
      </c>
      <c r="V88" s="197">
        <v>5.89</v>
      </c>
      <c r="W88" s="197">
        <v>18.55</v>
      </c>
      <c r="X88" s="197">
        <v>41.75</v>
      </c>
      <c r="Y88" s="197">
        <v>0</v>
      </c>
      <c r="Z88">
        <v>0</v>
      </c>
      <c r="AA88" s="197">
        <v>15.69</v>
      </c>
      <c r="AB88" s="197">
        <v>0</v>
      </c>
      <c r="AC88" s="197">
        <v>0</v>
      </c>
      <c r="AD88" s="197">
        <v>0</v>
      </c>
      <c r="AE88" s="197">
        <v>44.82</v>
      </c>
      <c r="AF88" s="197">
        <v>0</v>
      </c>
      <c r="AG88" s="197">
        <v>0</v>
      </c>
      <c r="AH88" s="197">
        <v>0</v>
      </c>
      <c r="AI88" s="197">
        <v>134.61000000000001</v>
      </c>
      <c r="AJ88" s="197">
        <v>0</v>
      </c>
      <c r="AK88" s="197">
        <v>0</v>
      </c>
      <c r="AL88" s="197">
        <v>0</v>
      </c>
      <c r="AM88" s="197">
        <v>160</v>
      </c>
      <c r="AN88" s="197">
        <v>0</v>
      </c>
      <c r="AO88">
        <v>0</v>
      </c>
      <c r="AP88" s="197">
        <v>95.6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246.27</v>
      </c>
      <c r="L89" s="197">
        <v>5.01</v>
      </c>
      <c r="M89" s="197">
        <v>61.64</v>
      </c>
      <c r="N89" s="197">
        <v>24.87</v>
      </c>
      <c r="O89" s="197">
        <v>70.83</v>
      </c>
      <c r="P89" s="197">
        <v>19.760000000000002</v>
      </c>
      <c r="Q89" s="197">
        <v>8.49</v>
      </c>
      <c r="R89" s="197">
        <v>10.69</v>
      </c>
      <c r="S89" s="197">
        <v>11.2</v>
      </c>
      <c r="T89" s="197">
        <v>0</v>
      </c>
      <c r="U89" s="197">
        <v>60.03</v>
      </c>
      <c r="V89" s="197">
        <v>5.89</v>
      </c>
      <c r="W89" s="197">
        <v>18.55</v>
      </c>
      <c r="X89" s="197">
        <v>41.75</v>
      </c>
      <c r="Y89" s="197">
        <v>0</v>
      </c>
      <c r="Z89">
        <v>0</v>
      </c>
      <c r="AA89" s="197">
        <v>15.69</v>
      </c>
      <c r="AB89" s="197">
        <v>0</v>
      </c>
      <c r="AC89" s="197">
        <v>0</v>
      </c>
      <c r="AD89" s="197">
        <v>0</v>
      </c>
      <c r="AE89" s="197">
        <v>44.82</v>
      </c>
      <c r="AF89" s="197">
        <v>0</v>
      </c>
      <c r="AG89" s="197">
        <v>0</v>
      </c>
      <c r="AH89" s="197">
        <v>0</v>
      </c>
      <c r="AI89" s="197">
        <v>134.61000000000001</v>
      </c>
      <c r="AJ89" s="197">
        <v>0</v>
      </c>
      <c r="AK89" s="197">
        <v>0</v>
      </c>
      <c r="AL89" s="197">
        <v>0</v>
      </c>
      <c r="AM89" s="197">
        <v>160</v>
      </c>
      <c r="AN89" s="197">
        <v>0</v>
      </c>
      <c r="AO89">
        <v>0</v>
      </c>
      <c r="AP89" s="197">
        <v>95.6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246.27</v>
      </c>
      <c r="L90" s="197">
        <v>5.01</v>
      </c>
      <c r="M90" s="197">
        <v>61.64</v>
      </c>
      <c r="N90" s="197">
        <v>24.87</v>
      </c>
      <c r="O90" s="197">
        <v>70.83</v>
      </c>
      <c r="P90" s="197">
        <v>19.760000000000002</v>
      </c>
      <c r="Q90" s="197">
        <v>8.49</v>
      </c>
      <c r="R90" s="197">
        <v>10.69</v>
      </c>
      <c r="S90" s="197">
        <v>11.2</v>
      </c>
      <c r="T90" s="197">
        <v>0</v>
      </c>
      <c r="U90" s="197">
        <v>60.03</v>
      </c>
      <c r="V90" s="197">
        <v>5.89</v>
      </c>
      <c r="W90" s="197">
        <v>18.55</v>
      </c>
      <c r="X90" s="197">
        <v>41.75</v>
      </c>
      <c r="Y90" s="197">
        <v>0</v>
      </c>
      <c r="Z90">
        <v>0</v>
      </c>
      <c r="AA90" s="197">
        <v>15.69</v>
      </c>
      <c r="AB90" s="197">
        <v>0</v>
      </c>
      <c r="AC90" s="197">
        <v>0</v>
      </c>
      <c r="AD90" s="197">
        <v>0</v>
      </c>
      <c r="AE90" s="197">
        <v>44.82</v>
      </c>
      <c r="AF90" s="197">
        <v>0</v>
      </c>
      <c r="AG90" s="197">
        <v>0</v>
      </c>
      <c r="AH90" s="197">
        <v>0</v>
      </c>
      <c r="AI90" s="197">
        <v>134.61000000000001</v>
      </c>
      <c r="AJ90" s="197">
        <v>0</v>
      </c>
      <c r="AK90" s="197">
        <v>0</v>
      </c>
      <c r="AL90" s="197">
        <v>0</v>
      </c>
      <c r="AM90" s="197">
        <v>160</v>
      </c>
      <c r="AN90" s="197">
        <v>0</v>
      </c>
      <c r="AO90">
        <v>0</v>
      </c>
      <c r="AP90" s="197">
        <v>95.6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246.26</v>
      </c>
      <c r="L91" s="197">
        <v>5.01</v>
      </c>
      <c r="M91" s="197">
        <v>61.64</v>
      </c>
      <c r="N91" s="197">
        <v>24.87</v>
      </c>
      <c r="O91" s="197">
        <v>70.83</v>
      </c>
      <c r="P91" s="197">
        <v>19.760000000000002</v>
      </c>
      <c r="Q91" s="197">
        <v>8.48</v>
      </c>
      <c r="R91" s="197">
        <v>10.69</v>
      </c>
      <c r="S91" s="197">
        <v>11.2</v>
      </c>
      <c r="T91" s="197">
        <v>0</v>
      </c>
      <c r="U91" s="197">
        <v>60.03</v>
      </c>
      <c r="V91" s="197">
        <v>5.89</v>
      </c>
      <c r="W91" s="197">
        <v>18.55</v>
      </c>
      <c r="X91" s="197">
        <v>41.74</v>
      </c>
      <c r="Y91" s="197">
        <v>0</v>
      </c>
      <c r="Z91">
        <v>0</v>
      </c>
      <c r="AA91" s="197">
        <v>15.69</v>
      </c>
      <c r="AB91" s="197">
        <v>0</v>
      </c>
      <c r="AC91" s="197">
        <v>0</v>
      </c>
      <c r="AD91" s="197">
        <v>0</v>
      </c>
      <c r="AE91" s="197">
        <v>44.82</v>
      </c>
      <c r="AF91" s="197">
        <v>0</v>
      </c>
      <c r="AG91" s="197">
        <v>0</v>
      </c>
      <c r="AH91" s="197">
        <v>0</v>
      </c>
      <c r="AI91" s="197">
        <v>134.61000000000001</v>
      </c>
      <c r="AJ91" s="197">
        <v>0</v>
      </c>
      <c r="AK91" s="197">
        <v>0</v>
      </c>
      <c r="AL91" s="197">
        <v>0</v>
      </c>
      <c r="AM91" s="197">
        <v>160</v>
      </c>
      <c r="AN91" s="197">
        <v>0</v>
      </c>
      <c r="AO91">
        <v>0</v>
      </c>
      <c r="AP91" s="197">
        <v>96.53</v>
      </c>
      <c r="AQ91" s="197">
        <v>32.89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246.26</v>
      </c>
      <c r="L92" s="197">
        <v>5.01</v>
      </c>
      <c r="M92" s="197">
        <v>61.64</v>
      </c>
      <c r="N92" s="197">
        <v>24.87</v>
      </c>
      <c r="O92" s="197">
        <v>70.83</v>
      </c>
      <c r="P92" s="197">
        <v>19.760000000000002</v>
      </c>
      <c r="Q92" s="197">
        <v>8.48</v>
      </c>
      <c r="R92" s="197">
        <v>10.69</v>
      </c>
      <c r="S92" s="197">
        <v>11.2</v>
      </c>
      <c r="T92" s="197">
        <v>0</v>
      </c>
      <c r="U92" s="197">
        <v>60.03</v>
      </c>
      <c r="V92" s="197">
        <v>5.89</v>
      </c>
      <c r="W92" s="197">
        <v>18.55</v>
      </c>
      <c r="X92" s="197">
        <v>41.74</v>
      </c>
      <c r="Y92" s="197">
        <v>0</v>
      </c>
      <c r="Z92">
        <v>0</v>
      </c>
      <c r="AA92" s="197">
        <v>15.69</v>
      </c>
      <c r="AB92" s="197">
        <v>0</v>
      </c>
      <c r="AC92" s="197">
        <v>0</v>
      </c>
      <c r="AD92" s="197">
        <v>0</v>
      </c>
      <c r="AE92" s="197">
        <v>44.82</v>
      </c>
      <c r="AF92" s="197">
        <v>0</v>
      </c>
      <c r="AG92" s="197">
        <v>0</v>
      </c>
      <c r="AH92" s="197">
        <v>0</v>
      </c>
      <c r="AI92" s="197">
        <v>134.61000000000001</v>
      </c>
      <c r="AJ92" s="197">
        <v>0</v>
      </c>
      <c r="AK92" s="197">
        <v>0</v>
      </c>
      <c r="AL92" s="197">
        <v>0</v>
      </c>
      <c r="AM92" s="197">
        <v>160</v>
      </c>
      <c r="AN92" s="197">
        <v>0</v>
      </c>
      <c r="AO92">
        <v>0</v>
      </c>
      <c r="AP92" s="197">
        <v>96.53</v>
      </c>
      <c r="AQ92" s="197">
        <v>32.89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246.27</v>
      </c>
      <c r="L93" s="197">
        <v>5.01</v>
      </c>
      <c r="M93" s="197">
        <v>61.64</v>
      </c>
      <c r="N93" s="197">
        <v>24.87</v>
      </c>
      <c r="O93" s="197">
        <v>70.83</v>
      </c>
      <c r="P93" s="197">
        <v>19.760000000000002</v>
      </c>
      <c r="Q93" s="197">
        <v>8.49</v>
      </c>
      <c r="R93" s="197">
        <v>10.69</v>
      </c>
      <c r="S93" s="197">
        <v>11.2</v>
      </c>
      <c r="T93" s="197">
        <v>0</v>
      </c>
      <c r="U93" s="197">
        <v>60.03</v>
      </c>
      <c r="V93" s="197">
        <v>5.89</v>
      </c>
      <c r="W93" s="197">
        <v>18.55</v>
      </c>
      <c r="X93" s="197">
        <v>41.74</v>
      </c>
      <c r="Y93" s="197">
        <v>0</v>
      </c>
      <c r="Z93">
        <v>0</v>
      </c>
      <c r="AA93" s="197">
        <v>15.69</v>
      </c>
      <c r="AB93" s="197">
        <v>0</v>
      </c>
      <c r="AC93" s="197">
        <v>0</v>
      </c>
      <c r="AD93" s="197">
        <v>0</v>
      </c>
      <c r="AE93" s="197">
        <v>44.82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160</v>
      </c>
      <c r="AN93" s="197">
        <v>0</v>
      </c>
      <c r="AO93">
        <v>0</v>
      </c>
      <c r="AP93" s="197">
        <v>95.6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246.27</v>
      </c>
      <c r="L94" s="197">
        <v>5.01</v>
      </c>
      <c r="M94" s="197">
        <v>61.64</v>
      </c>
      <c r="N94" s="197">
        <v>24.87</v>
      </c>
      <c r="O94" s="197">
        <v>70.83</v>
      </c>
      <c r="P94" s="197">
        <v>19.760000000000002</v>
      </c>
      <c r="Q94" s="197">
        <v>8.49</v>
      </c>
      <c r="R94" s="197">
        <v>10.69</v>
      </c>
      <c r="S94" s="197">
        <v>11.2</v>
      </c>
      <c r="T94" s="197">
        <v>0</v>
      </c>
      <c r="U94" s="197">
        <v>60.03</v>
      </c>
      <c r="V94" s="197">
        <v>5.89</v>
      </c>
      <c r="W94" s="197">
        <v>18.55</v>
      </c>
      <c r="X94" s="197">
        <v>41.74</v>
      </c>
      <c r="Y94" s="197">
        <v>0</v>
      </c>
      <c r="Z94">
        <v>0</v>
      </c>
      <c r="AA94" s="197">
        <v>15.69</v>
      </c>
      <c r="AB94" s="197">
        <v>0</v>
      </c>
      <c r="AC94" s="197">
        <v>0</v>
      </c>
      <c r="AD94" s="197">
        <v>0</v>
      </c>
      <c r="AE94" s="197">
        <v>44.82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160</v>
      </c>
      <c r="AN94" s="197">
        <v>0</v>
      </c>
      <c r="AO94">
        <v>0</v>
      </c>
      <c r="AP94" s="197">
        <v>95.6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246.27</v>
      </c>
      <c r="L95" s="197">
        <v>5.01</v>
      </c>
      <c r="M95" s="197">
        <v>61.64</v>
      </c>
      <c r="N95" s="197">
        <v>24.87</v>
      </c>
      <c r="O95" s="197">
        <v>70.83</v>
      </c>
      <c r="P95" s="197">
        <v>19.760000000000002</v>
      </c>
      <c r="Q95" s="197">
        <v>8.49</v>
      </c>
      <c r="R95" s="197">
        <v>10.69</v>
      </c>
      <c r="S95" s="197">
        <v>11.2</v>
      </c>
      <c r="T95" s="197">
        <v>0</v>
      </c>
      <c r="U95" s="197">
        <v>60.03</v>
      </c>
      <c r="V95" s="197">
        <v>5.89</v>
      </c>
      <c r="W95" s="197">
        <v>18.55</v>
      </c>
      <c r="X95" s="197">
        <v>41.74</v>
      </c>
      <c r="Y95" s="197">
        <v>0</v>
      </c>
      <c r="Z95">
        <v>0</v>
      </c>
      <c r="AA95" s="197">
        <v>15.69</v>
      </c>
      <c r="AB95" s="197">
        <v>0</v>
      </c>
      <c r="AC95" s="197">
        <v>0</v>
      </c>
      <c r="AD95" s="197">
        <v>0</v>
      </c>
      <c r="AE95" s="197">
        <v>44.82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160</v>
      </c>
      <c r="AN95" s="197">
        <v>0</v>
      </c>
      <c r="AO95">
        <v>0</v>
      </c>
      <c r="AP95" s="197">
        <v>95.6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246.27</v>
      </c>
      <c r="L96" s="197">
        <v>5.01</v>
      </c>
      <c r="M96" s="197">
        <v>61.64</v>
      </c>
      <c r="N96" s="197">
        <v>24.87</v>
      </c>
      <c r="O96" s="197">
        <v>70.83</v>
      </c>
      <c r="P96" s="197">
        <v>19.760000000000002</v>
      </c>
      <c r="Q96" s="197">
        <v>8.49</v>
      </c>
      <c r="R96" s="197">
        <v>10.69</v>
      </c>
      <c r="S96" s="197">
        <v>11.2</v>
      </c>
      <c r="T96" s="197">
        <v>0</v>
      </c>
      <c r="U96" s="197">
        <v>60.03</v>
      </c>
      <c r="V96" s="197">
        <v>5.89</v>
      </c>
      <c r="W96" s="197">
        <v>18.55</v>
      </c>
      <c r="X96" s="197">
        <v>41.74</v>
      </c>
      <c r="Y96" s="197">
        <v>0</v>
      </c>
      <c r="Z96">
        <v>0</v>
      </c>
      <c r="AA96" s="197">
        <v>15.69</v>
      </c>
      <c r="AB96" s="197">
        <v>0</v>
      </c>
      <c r="AC96" s="197">
        <v>0</v>
      </c>
      <c r="AD96" s="197">
        <v>0</v>
      </c>
      <c r="AE96" s="197">
        <v>44.82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160</v>
      </c>
      <c r="AN96" s="197">
        <v>0</v>
      </c>
      <c r="AO96">
        <v>0</v>
      </c>
      <c r="AP96" s="197">
        <v>95.6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246.27</v>
      </c>
      <c r="L97" s="197">
        <v>5.01</v>
      </c>
      <c r="M97" s="197">
        <v>61.64</v>
      </c>
      <c r="N97" s="197">
        <v>24.87</v>
      </c>
      <c r="O97" s="197">
        <v>70.83</v>
      </c>
      <c r="P97" s="197">
        <v>19.760000000000002</v>
      </c>
      <c r="Q97" s="197">
        <v>8.49</v>
      </c>
      <c r="R97" s="197">
        <v>10.69</v>
      </c>
      <c r="S97" s="197">
        <v>11.2</v>
      </c>
      <c r="T97" s="197">
        <v>0</v>
      </c>
      <c r="U97" s="197">
        <v>60.03</v>
      </c>
      <c r="V97" s="197">
        <v>5.89</v>
      </c>
      <c r="W97" s="197">
        <v>18.55</v>
      </c>
      <c r="X97" s="197">
        <v>41.74</v>
      </c>
      <c r="Y97" s="197">
        <v>0</v>
      </c>
      <c r="Z97">
        <v>0</v>
      </c>
      <c r="AA97" s="197">
        <v>15.69</v>
      </c>
      <c r="AB97" s="197">
        <v>0</v>
      </c>
      <c r="AC97" s="197">
        <v>0</v>
      </c>
      <c r="AD97" s="197">
        <v>0</v>
      </c>
      <c r="AE97" s="197">
        <v>44.82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81.290000000000006</v>
      </c>
      <c r="AN97" s="197">
        <v>0</v>
      </c>
      <c r="AO97">
        <v>0</v>
      </c>
      <c r="AP97" s="197">
        <v>95.6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246.27</v>
      </c>
      <c r="L98" s="197">
        <v>5.01</v>
      </c>
      <c r="M98" s="197">
        <v>61.64</v>
      </c>
      <c r="N98" s="197">
        <v>24.87</v>
      </c>
      <c r="O98" s="197">
        <v>70.83</v>
      </c>
      <c r="P98" s="197">
        <v>19.760000000000002</v>
      </c>
      <c r="Q98" s="197">
        <v>8.49</v>
      </c>
      <c r="R98" s="197">
        <v>10.69</v>
      </c>
      <c r="S98" s="197">
        <v>11.2</v>
      </c>
      <c r="T98" s="197">
        <v>0</v>
      </c>
      <c r="U98" s="197">
        <v>60.03</v>
      </c>
      <c r="V98" s="197">
        <v>5.89</v>
      </c>
      <c r="W98" s="197">
        <v>18.55</v>
      </c>
      <c r="X98" s="197">
        <v>41.74</v>
      </c>
      <c r="Y98" s="197">
        <v>0</v>
      </c>
      <c r="Z98">
        <v>0</v>
      </c>
      <c r="AA98" s="197">
        <v>15.69</v>
      </c>
      <c r="AB98" s="197">
        <v>0</v>
      </c>
      <c r="AC98" s="197">
        <v>0</v>
      </c>
      <c r="AD98" s="197">
        <v>0</v>
      </c>
      <c r="AE98" s="197">
        <v>44.82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35.56</v>
      </c>
      <c r="AN98" s="197">
        <v>0</v>
      </c>
      <c r="AO98">
        <v>0</v>
      </c>
      <c r="AP98" s="197">
        <v>95.6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5.541327500000004</v>
      </c>
      <c r="L99">
        <f t="shared" si="0"/>
        <v>0.101495</v>
      </c>
      <c r="M99">
        <f t="shared" si="0"/>
        <v>1.4793600000000018</v>
      </c>
      <c r="N99">
        <f t="shared" si="0"/>
        <v>0.59687999999999852</v>
      </c>
      <c r="O99">
        <f t="shared" si="0"/>
        <v>1.6999199999999988</v>
      </c>
      <c r="P99">
        <f t="shared" si="0"/>
        <v>0.47423999999999983</v>
      </c>
      <c r="Q99">
        <f t="shared" si="0"/>
        <v>0.18056250000000013</v>
      </c>
      <c r="R99">
        <f t="shared" si="0"/>
        <v>0.19368000000000013</v>
      </c>
      <c r="S99">
        <f t="shared" si="0"/>
        <v>0.21034000000000028</v>
      </c>
      <c r="T99">
        <f t="shared" si="0"/>
        <v>0</v>
      </c>
      <c r="U99">
        <f t="shared" si="0"/>
        <v>1.4272724999999999</v>
      </c>
      <c r="V99">
        <f t="shared" si="0"/>
        <v>0.1652299999999999</v>
      </c>
      <c r="W99">
        <f t="shared" si="0"/>
        <v>0.44517749999999928</v>
      </c>
      <c r="X99">
        <f t="shared" si="0"/>
        <v>1.0019174999999989</v>
      </c>
      <c r="Y99">
        <f t="shared" si="0"/>
        <v>0</v>
      </c>
      <c r="Z99">
        <f t="shared" si="0"/>
        <v>0</v>
      </c>
      <c r="AA99">
        <f t="shared" si="0"/>
        <v>0.3633200000000002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1.1185174999999996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3.0964500000000048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3.2967124999999999</v>
      </c>
      <c r="AN99">
        <f t="shared" si="0"/>
        <v>0</v>
      </c>
      <c r="AO99">
        <f t="shared" si="0"/>
        <v>0</v>
      </c>
      <c r="AP99">
        <f t="shared" si="0"/>
        <v>2.2970050000000017</v>
      </c>
      <c r="AQ99">
        <f t="shared" ref="AQ99:AT99" si="1">SUM(AQ3:AQ98)/4000</f>
        <v>0.78302000000000105</v>
      </c>
      <c r="AR99">
        <f t="shared" si="1"/>
        <v>0.4808900000000001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79.33</v>
      </c>
      <c r="L3" s="197">
        <v>34.69</v>
      </c>
      <c r="M3" s="197">
        <v>0</v>
      </c>
      <c r="N3" s="197">
        <v>14.38</v>
      </c>
      <c r="O3" s="197">
        <v>48.69</v>
      </c>
      <c r="P3" s="197">
        <v>49.57</v>
      </c>
      <c r="Q3" s="197">
        <v>4.91</v>
      </c>
      <c r="R3" s="197">
        <v>6.19</v>
      </c>
      <c r="S3" s="197">
        <v>6.48</v>
      </c>
      <c r="T3" s="197">
        <v>0</v>
      </c>
      <c r="U3" s="197">
        <v>241.35</v>
      </c>
      <c r="V3" s="197">
        <v>3.94</v>
      </c>
      <c r="W3" s="197">
        <v>10.68</v>
      </c>
      <c r="X3" s="197">
        <v>24.14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55.28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79.33</v>
      </c>
      <c r="L4" s="197">
        <v>34.69</v>
      </c>
      <c r="M4" s="197">
        <v>0</v>
      </c>
      <c r="N4" s="197">
        <v>14.38</v>
      </c>
      <c r="O4" s="197">
        <v>48.69</v>
      </c>
      <c r="P4" s="197">
        <v>49.57</v>
      </c>
      <c r="Q4" s="197">
        <v>4.91</v>
      </c>
      <c r="R4" s="197">
        <v>6.19</v>
      </c>
      <c r="S4" s="197">
        <v>6.48</v>
      </c>
      <c r="T4" s="197">
        <v>0</v>
      </c>
      <c r="U4" s="197">
        <v>249.31</v>
      </c>
      <c r="V4" s="197">
        <v>4.26</v>
      </c>
      <c r="W4" s="197">
        <v>10.73</v>
      </c>
      <c r="X4" s="197">
        <v>24.14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55.28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79.33</v>
      </c>
      <c r="L5" s="197">
        <v>34.68</v>
      </c>
      <c r="M5" s="197">
        <v>0</v>
      </c>
      <c r="N5" s="197">
        <v>14.38</v>
      </c>
      <c r="O5" s="197">
        <v>48.69</v>
      </c>
      <c r="P5" s="197">
        <v>49.57</v>
      </c>
      <c r="Q5" s="197">
        <v>4.91</v>
      </c>
      <c r="R5" s="197">
        <v>6.19</v>
      </c>
      <c r="S5" s="197">
        <v>6.48</v>
      </c>
      <c r="T5" s="197">
        <v>0</v>
      </c>
      <c r="U5" s="197">
        <v>253.82</v>
      </c>
      <c r="V5" s="197">
        <v>3.41</v>
      </c>
      <c r="W5" s="197">
        <v>10.73</v>
      </c>
      <c r="X5" s="197">
        <v>24.14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55.28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79.33</v>
      </c>
      <c r="L6" s="197">
        <v>34.68</v>
      </c>
      <c r="M6" s="197">
        <v>0</v>
      </c>
      <c r="N6" s="197">
        <v>14.38</v>
      </c>
      <c r="O6" s="197">
        <v>48.69</v>
      </c>
      <c r="P6" s="197">
        <v>49.57</v>
      </c>
      <c r="Q6" s="197">
        <v>4.91</v>
      </c>
      <c r="R6" s="197">
        <v>6.19</v>
      </c>
      <c r="S6" s="197">
        <v>6.48</v>
      </c>
      <c r="T6" s="197">
        <v>0</v>
      </c>
      <c r="U6" s="197">
        <v>257.62</v>
      </c>
      <c r="V6" s="197">
        <v>3.41</v>
      </c>
      <c r="W6" s="197">
        <v>10.73</v>
      </c>
      <c r="X6" s="197">
        <v>24.14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55.28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79.33</v>
      </c>
      <c r="L7" s="197">
        <v>34.68</v>
      </c>
      <c r="M7" s="197">
        <v>0</v>
      </c>
      <c r="N7" s="197">
        <v>14.38</v>
      </c>
      <c r="O7" s="197">
        <v>48.69</v>
      </c>
      <c r="P7" s="197">
        <v>49.57</v>
      </c>
      <c r="Q7" s="197">
        <v>3.44</v>
      </c>
      <c r="R7" s="197">
        <v>6.18</v>
      </c>
      <c r="S7" s="197">
        <v>3.66</v>
      </c>
      <c r="T7" s="197">
        <v>0</v>
      </c>
      <c r="U7" s="197">
        <v>261.94</v>
      </c>
      <c r="V7" s="197">
        <v>3.41</v>
      </c>
      <c r="W7" s="197">
        <v>10.73</v>
      </c>
      <c r="X7" s="197">
        <v>24.14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55.28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79.33</v>
      </c>
      <c r="L8" s="197">
        <v>17.399999999999999</v>
      </c>
      <c r="M8" s="197">
        <v>0</v>
      </c>
      <c r="N8" s="197">
        <v>14.38</v>
      </c>
      <c r="O8" s="197">
        <v>48.69</v>
      </c>
      <c r="P8" s="197">
        <v>49.57</v>
      </c>
      <c r="Q8" s="197">
        <v>1.93</v>
      </c>
      <c r="R8" s="197">
        <v>6.18</v>
      </c>
      <c r="S8" s="197">
        <v>2.9</v>
      </c>
      <c r="T8" s="197">
        <v>0</v>
      </c>
      <c r="U8" s="197">
        <v>265.74</v>
      </c>
      <c r="V8" s="197">
        <v>3.41</v>
      </c>
      <c r="W8" s="197">
        <v>10.73</v>
      </c>
      <c r="X8" s="197">
        <v>24.14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55.28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40</v>
      </c>
      <c r="L9" s="197">
        <v>17.399999999999999</v>
      </c>
      <c r="M9" s="197">
        <v>0</v>
      </c>
      <c r="N9" s="197">
        <v>14.38</v>
      </c>
      <c r="O9" s="197">
        <v>48.69</v>
      </c>
      <c r="P9" s="197">
        <v>49.57</v>
      </c>
      <c r="Q9" s="197">
        <v>1.93</v>
      </c>
      <c r="R9" s="197">
        <v>2.9</v>
      </c>
      <c r="S9" s="197">
        <v>2.9</v>
      </c>
      <c r="T9" s="197">
        <v>0</v>
      </c>
      <c r="U9" s="197">
        <v>269.54000000000002</v>
      </c>
      <c r="V9" s="197">
        <v>3.41</v>
      </c>
      <c r="W9" s="197">
        <v>10.73</v>
      </c>
      <c r="X9" s="197">
        <v>24.14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55.28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38.659999999999997</v>
      </c>
      <c r="L10" s="197">
        <v>17.399999999999999</v>
      </c>
      <c r="M10" s="197">
        <v>0</v>
      </c>
      <c r="N10" s="197">
        <v>14.38</v>
      </c>
      <c r="O10" s="197">
        <v>48.69</v>
      </c>
      <c r="P10" s="197">
        <v>49.57</v>
      </c>
      <c r="Q10" s="197">
        <v>1.93</v>
      </c>
      <c r="R10" s="197">
        <v>2.9</v>
      </c>
      <c r="S10" s="197">
        <v>2.9</v>
      </c>
      <c r="T10" s="197">
        <v>0</v>
      </c>
      <c r="U10" s="197">
        <v>273.33</v>
      </c>
      <c r="V10" s="197">
        <v>3.41</v>
      </c>
      <c r="W10" s="197">
        <v>10.73</v>
      </c>
      <c r="X10" s="197">
        <v>24.14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55.28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36.24</v>
      </c>
      <c r="L11" s="197">
        <v>17.399999999999999</v>
      </c>
      <c r="M11" s="197">
        <v>0</v>
      </c>
      <c r="N11" s="197">
        <v>14.38</v>
      </c>
      <c r="O11" s="197">
        <v>48.69</v>
      </c>
      <c r="P11" s="197">
        <v>49.57</v>
      </c>
      <c r="Q11" s="197">
        <v>1.93</v>
      </c>
      <c r="R11" s="197">
        <v>2.9</v>
      </c>
      <c r="S11" s="197">
        <v>2.9</v>
      </c>
      <c r="T11" s="197">
        <v>0</v>
      </c>
      <c r="U11" s="197">
        <v>277.13</v>
      </c>
      <c r="V11" s="197">
        <v>0</v>
      </c>
      <c r="W11" s="197">
        <v>4.83</v>
      </c>
      <c r="X11" s="197">
        <v>24.14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53.9</v>
      </c>
      <c r="AQ11" s="197">
        <v>18.39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38.659999999999997</v>
      </c>
      <c r="L12" s="197">
        <v>17.399999999999999</v>
      </c>
      <c r="M12" s="197">
        <v>0</v>
      </c>
      <c r="N12" s="197">
        <v>14.38</v>
      </c>
      <c r="O12" s="197">
        <v>48.69</v>
      </c>
      <c r="P12" s="197">
        <v>49.57</v>
      </c>
      <c r="Q12" s="197">
        <v>1.93</v>
      </c>
      <c r="R12" s="197">
        <v>2.9</v>
      </c>
      <c r="S12" s="197">
        <v>2.9</v>
      </c>
      <c r="T12" s="197">
        <v>0</v>
      </c>
      <c r="U12" s="197">
        <v>280.93</v>
      </c>
      <c r="V12" s="197">
        <v>0</v>
      </c>
      <c r="W12" s="197">
        <v>4.83</v>
      </c>
      <c r="X12" s="197">
        <v>24.14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53.9</v>
      </c>
      <c r="AQ12" s="197">
        <v>18.39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38.659999999999997</v>
      </c>
      <c r="L13" s="197">
        <v>17.399999999999999</v>
      </c>
      <c r="M13" s="197">
        <v>0</v>
      </c>
      <c r="N13" s="197">
        <v>14.38</v>
      </c>
      <c r="O13" s="197">
        <v>48.69</v>
      </c>
      <c r="P13" s="197">
        <v>49.57</v>
      </c>
      <c r="Q13" s="197">
        <v>1.93</v>
      </c>
      <c r="R13" s="197">
        <v>2.9</v>
      </c>
      <c r="S13" s="197">
        <v>2.9</v>
      </c>
      <c r="T13" s="197">
        <v>0</v>
      </c>
      <c r="U13" s="197">
        <v>280.93</v>
      </c>
      <c r="V13" s="197">
        <v>0</v>
      </c>
      <c r="W13" s="197">
        <v>4.83</v>
      </c>
      <c r="X13" s="197">
        <v>24.14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49.86</v>
      </c>
      <c r="AQ13" s="197">
        <v>11.51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38.659999999999997</v>
      </c>
      <c r="L14" s="197">
        <v>17.399999999999999</v>
      </c>
      <c r="M14" s="197">
        <v>0</v>
      </c>
      <c r="N14" s="197">
        <v>14.38</v>
      </c>
      <c r="O14" s="197">
        <v>48.69</v>
      </c>
      <c r="P14" s="197">
        <v>49.57</v>
      </c>
      <c r="Q14" s="197">
        <v>1.93</v>
      </c>
      <c r="R14" s="197">
        <v>2.9</v>
      </c>
      <c r="S14" s="197">
        <v>2.9</v>
      </c>
      <c r="T14" s="197">
        <v>0</v>
      </c>
      <c r="U14" s="197">
        <v>280.93</v>
      </c>
      <c r="V14" s="197">
        <v>0</v>
      </c>
      <c r="W14" s="197">
        <v>4.83</v>
      </c>
      <c r="X14" s="197">
        <v>24.14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49.86</v>
      </c>
      <c r="AQ14" s="197">
        <v>11.51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38.659999999999997</v>
      </c>
      <c r="L15" s="197">
        <v>17.399999999999999</v>
      </c>
      <c r="M15" s="197">
        <v>0</v>
      </c>
      <c r="N15" s="197">
        <v>14.38</v>
      </c>
      <c r="O15" s="197">
        <v>48.69</v>
      </c>
      <c r="P15" s="197">
        <v>49.57</v>
      </c>
      <c r="Q15" s="197">
        <v>1.93</v>
      </c>
      <c r="R15" s="197">
        <v>2.9</v>
      </c>
      <c r="S15" s="197">
        <v>2.9</v>
      </c>
      <c r="T15" s="197">
        <v>0</v>
      </c>
      <c r="U15" s="197">
        <v>280.93</v>
      </c>
      <c r="V15" s="197">
        <v>0</v>
      </c>
      <c r="W15" s="197">
        <v>4.83</v>
      </c>
      <c r="X15" s="197">
        <v>24.14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28.99</v>
      </c>
      <c r="AQ15" s="197">
        <v>9.67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38.659999999999997</v>
      </c>
      <c r="L16" s="197">
        <v>17.399999999999999</v>
      </c>
      <c r="M16" s="197">
        <v>0</v>
      </c>
      <c r="N16" s="197">
        <v>14.38</v>
      </c>
      <c r="O16" s="197">
        <v>48.69</v>
      </c>
      <c r="P16" s="197">
        <v>49.57</v>
      </c>
      <c r="Q16" s="197">
        <v>1.93</v>
      </c>
      <c r="R16" s="197">
        <v>2.9</v>
      </c>
      <c r="S16" s="197">
        <v>2.9</v>
      </c>
      <c r="T16" s="197">
        <v>0</v>
      </c>
      <c r="U16" s="197">
        <v>280.93</v>
      </c>
      <c r="V16" s="197">
        <v>0</v>
      </c>
      <c r="W16" s="197">
        <v>4.83</v>
      </c>
      <c r="X16" s="197">
        <v>24.14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28.99</v>
      </c>
      <c r="AQ16" s="197">
        <v>9.67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46.27</v>
      </c>
      <c r="L17" s="197">
        <v>17.399999999999999</v>
      </c>
      <c r="M17" s="197">
        <v>0</v>
      </c>
      <c r="N17" s="197">
        <v>14.38</v>
      </c>
      <c r="O17" s="197">
        <v>48.69</v>
      </c>
      <c r="P17" s="197">
        <v>49.57</v>
      </c>
      <c r="Q17" s="197">
        <v>1.93</v>
      </c>
      <c r="R17" s="197">
        <v>2.9</v>
      </c>
      <c r="S17" s="197">
        <v>2.9</v>
      </c>
      <c r="T17" s="197">
        <v>0</v>
      </c>
      <c r="U17" s="197">
        <v>280.93</v>
      </c>
      <c r="V17" s="197">
        <v>0</v>
      </c>
      <c r="W17" s="197">
        <v>4.83</v>
      </c>
      <c r="X17" s="197">
        <v>24.14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28.99</v>
      </c>
      <c r="AQ17" s="197">
        <v>9.67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38.659999999999997</v>
      </c>
      <c r="L18" s="197">
        <v>17.399999999999999</v>
      </c>
      <c r="M18" s="197">
        <v>0</v>
      </c>
      <c r="N18" s="197">
        <v>14.38</v>
      </c>
      <c r="O18" s="197">
        <v>48.69</v>
      </c>
      <c r="P18" s="197">
        <v>49.57</v>
      </c>
      <c r="Q18" s="197">
        <v>1.93</v>
      </c>
      <c r="R18" s="197">
        <v>2.9</v>
      </c>
      <c r="S18" s="197">
        <v>2.9</v>
      </c>
      <c r="T18" s="197">
        <v>0</v>
      </c>
      <c r="U18" s="197">
        <v>280.93</v>
      </c>
      <c r="V18" s="197">
        <v>0</v>
      </c>
      <c r="W18" s="197">
        <v>4.83</v>
      </c>
      <c r="X18" s="197">
        <v>24.14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28.99</v>
      </c>
      <c r="AQ18" s="197">
        <v>9.67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36.47</v>
      </c>
      <c r="L19" s="197">
        <v>17.399999999999999</v>
      </c>
      <c r="M19" s="197">
        <v>0</v>
      </c>
      <c r="N19" s="197">
        <v>14.38</v>
      </c>
      <c r="O19" s="197">
        <v>48.69</v>
      </c>
      <c r="P19" s="197">
        <v>49.57</v>
      </c>
      <c r="Q19" s="197">
        <v>1.93</v>
      </c>
      <c r="R19" s="197">
        <v>2.9</v>
      </c>
      <c r="S19" s="197">
        <v>2.9</v>
      </c>
      <c r="T19" s="197">
        <v>0</v>
      </c>
      <c r="U19" s="197">
        <v>280.93</v>
      </c>
      <c r="V19" s="197">
        <v>0</v>
      </c>
      <c r="W19" s="197">
        <v>4.83</v>
      </c>
      <c r="X19" s="197">
        <v>24.14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28.99</v>
      </c>
      <c r="AQ19" s="197">
        <v>9.67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38.659999999999997</v>
      </c>
      <c r="L20" s="197">
        <v>17.399999999999999</v>
      </c>
      <c r="M20" s="197">
        <v>0</v>
      </c>
      <c r="N20" s="197">
        <v>14.38</v>
      </c>
      <c r="O20" s="197">
        <v>48.69</v>
      </c>
      <c r="P20" s="197">
        <v>49.57</v>
      </c>
      <c r="Q20" s="197">
        <v>1.93</v>
      </c>
      <c r="R20" s="197">
        <v>2.9</v>
      </c>
      <c r="S20" s="197">
        <v>2.9</v>
      </c>
      <c r="T20" s="197">
        <v>0</v>
      </c>
      <c r="U20" s="197">
        <v>280.93</v>
      </c>
      <c r="V20" s="197">
        <v>0</v>
      </c>
      <c r="W20" s="197">
        <v>4.83</v>
      </c>
      <c r="X20" s="197">
        <v>24.14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28.99</v>
      </c>
      <c r="AQ20" s="197">
        <v>9.67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38.659999999999997</v>
      </c>
      <c r="L21" s="197">
        <v>17.399999999999999</v>
      </c>
      <c r="M21" s="197">
        <v>0</v>
      </c>
      <c r="N21" s="197">
        <v>14.38</v>
      </c>
      <c r="O21" s="197">
        <v>48.69</v>
      </c>
      <c r="P21" s="197">
        <v>49.57</v>
      </c>
      <c r="Q21" s="197">
        <v>1.93</v>
      </c>
      <c r="R21" s="197">
        <v>2.9</v>
      </c>
      <c r="S21" s="197">
        <v>2.9</v>
      </c>
      <c r="T21" s="197">
        <v>0</v>
      </c>
      <c r="U21" s="197">
        <v>280.93</v>
      </c>
      <c r="V21" s="197">
        <v>0</v>
      </c>
      <c r="W21" s="197">
        <v>4.83</v>
      </c>
      <c r="X21" s="197">
        <v>24.14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28.99</v>
      </c>
      <c r="AQ21" s="197">
        <v>9.67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38.659999999999997</v>
      </c>
      <c r="L22" s="197">
        <v>17.399999999999999</v>
      </c>
      <c r="M22" s="197">
        <v>0</v>
      </c>
      <c r="N22" s="197">
        <v>14.38</v>
      </c>
      <c r="O22" s="197">
        <v>48.69</v>
      </c>
      <c r="P22" s="197">
        <v>49.57</v>
      </c>
      <c r="Q22" s="197">
        <v>1.93</v>
      </c>
      <c r="R22" s="197">
        <v>2.9</v>
      </c>
      <c r="S22" s="197">
        <v>2.9</v>
      </c>
      <c r="T22" s="197">
        <v>0</v>
      </c>
      <c r="U22" s="197">
        <v>280.93</v>
      </c>
      <c r="V22" s="197">
        <v>0</v>
      </c>
      <c r="W22" s="197">
        <v>4.83</v>
      </c>
      <c r="X22" s="197">
        <v>24.14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28.99</v>
      </c>
      <c r="AQ22" s="197">
        <v>9.67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36.93</v>
      </c>
      <c r="L23" s="197">
        <v>23.85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3.4</v>
      </c>
      <c r="R23" s="197">
        <v>5.55</v>
      </c>
      <c r="S23" s="197">
        <v>3.56</v>
      </c>
      <c r="T23" s="197">
        <v>0</v>
      </c>
      <c r="U23" s="197">
        <v>280.93</v>
      </c>
      <c r="V23" s="197">
        <v>3.63</v>
      </c>
      <c r="W23" s="197">
        <v>10.73</v>
      </c>
      <c r="X23" s="197">
        <v>24.14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55.28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68.63</v>
      </c>
      <c r="L24" s="197">
        <v>23.85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4.41</v>
      </c>
      <c r="R24" s="197">
        <v>5.55</v>
      </c>
      <c r="S24" s="197">
        <v>5.82</v>
      </c>
      <c r="T24" s="197">
        <v>0</v>
      </c>
      <c r="U24" s="197">
        <v>280.93</v>
      </c>
      <c r="V24" s="197">
        <v>3.63</v>
      </c>
      <c r="W24" s="197">
        <v>10.73</v>
      </c>
      <c r="X24" s="197">
        <v>24.14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55.28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77.319999999999993</v>
      </c>
      <c r="L25" s="197">
        <v>33.520000000000003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4.91</v>
      </c>
      <c r="R25" s="197">
        <v>6.18</v>
      </c>
      <c r="S25" s="197">
        <v>6.48</v>
      </c>
      <c r="T25" s="197">
        <v>0</v>
      </c>
      <c r="U25" s="197">
        <v>280.93</v>
      </c>
      <c r="V25" s="197">
        <v>3.25</v>
      </c>
      <c r="W25" s="197">
        <v>10.73</v>
      </c>
      <c r="X25" s="197">
        <v>24.14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55.28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77.319999999999993</v>
      </c>
      <c r="L26" s="197">
        <v>33.520000000000003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4.91</v>
      </c>
      <c r="R26" s="197">
        <v>6.18</v>
      </c>
      <c r="S26" s="197">
        <v>6.48</v>
      </c>
      <c r="T26" s="197">
        <v>0</v>
      </c>
      <c r="U26" s="197">
        <v>280.93</v>
      </c>
      <c r="V26" s="197">
        <v>3.25</v>
      </c>
      <c r="W26" s="197">
        <v>10.73</v>
      </c>
      <c r="X26" s="197">
        <v>24.14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55.28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77.319999999999993</v>
      </c>
      <c r="L27" s="197">
        <v>33.520000000000003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4.91</v>
      </c>
      <c r="R27" s="197">
        <v>6.18</v>
      </c>
      <c r="S27" s="197">
        <v>6.48</v>
      </c>
      <c r="T27" s="197">
        <v>0</v>
      </c>
      <c r="U27" s="197">
        <v>280.93</v>
      </c>
      <c r="V27" s="197">
        <v>3.25</v>
      </c>
      <c r="W27" s="197">
        <v>10.73</v>
      </c>
      <c r="X27" s="197">
        <v>24.14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25.46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55.28</v>
      </c>
      <c r="AQ27" s="197">
        <v>18.829999999999998</v>
      </c>
      <c r="AR27" s="197">
        <v>0.93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77.319999999999993</v>
      </c>
      <c r="L28" s="197">
        <v>33.520000000000003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4.91</v>
      </c>
      <c r="R28" s="197">
        <v>6.18</v>
      </c>
      <c r="S28" s="197">
        <v>6.48</v>
      </c>
      <c r="T28" s="197">
        <v>0</v>
      </c>
      <c r="U28" s="197">
        <v>280.93</v>
      </c>
      <c r="V28" s="197">
        <v>3.25</v>
      </c>
      <c r="W28" s="197">
        <v>10.73</v>
      </c>
      <c r="X28" s="197">
        <v>24.14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25.46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55.28</v>
      </c>
      <c r="AQ28" s="197">
        <v>18.829999999999998</v>
      </c>
      <c r="AR28" s="197">
        <v>2.66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77.319999999999993</v>
      </c>
      <c r="L29" s="197">
        <v>33.520000000000003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4.91</v>
      </c>
      <c r="R29" s="197">
        <v>6.18</v>
      </c>
      <c r="S29" s="197">
        <v>6.48</v>
      </c>
      <c r="T29" s="197">
        <v>0</v>
      </c>
      <c r="U29" s="197">
        <v>280.93</v>
      </c>
      <c r="V29" s="197">
        <v>3.25</v>
      </c>
      <c r="W29" s="197">
        <v>10.73</v>
      </c>
      <c r="X29" s="197">
        <v>24.14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25.46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55.28</v>
      </c>
      <c r="AQ29" s="197">
        <v>18.829999999999998</v>
      </c>
      <c r="AR29" s="197">
        <v>5.84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77.319999999999993</v>
      </c>
      <c r="L30" s="197">
        <v>33.520000000000003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4.91</v>
      </c>
      <c r="R30" s="197">
        <v>6.18</v>
      </c>
      <c r="S30" s="197">
        <v>6.48</v>
      </c>
      <c r="T30" s="197">
        <v>0</v>
      </c>
      <c r="U30" s="197">
        <v>280.93</v>
      </c>
      <c r="V30" s="197">
        <v>3.25</v>
      </c>
      <c r="W30" s="197">
        <v>10.73</v>
      </c>
      <c r="X30" s="197">
        <v>24.14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55.28</v>
      </c>
      <c r="AQ30" s="197">
        <v>18.829999999999998</v>
      </c>
      <c r="AR30" s="197">
        <v>14.43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77.319999999999993</v>
      </c>
      <c r="L31" s="197">
        <v>16.43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1.87</v>
      </c>
      <c r="R31" s="197">
        <v>6.19</v>
      </c>
      <c r="S31" s="197">
        <v>2.8</v>
      </c>
      <c r="T31" s="197">
        <v>0</v>
      </c>
      <c r="U31" s="197">
        <v>280.93</v>
      </c>
      <c r="V31" s="197">
        <v>3.36</v>
      </c>
      <c r="W31" s="197">
        <v>10.73</v>
      </c>
      <c r="X31" s="197">
        <v>24.14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55.28</v>
      </c>
      <c r="AQ31" s="197">
        <v>18.829999999999998</v>
      </c>
      <c r="AR31" s="197">
        <v>17.850000000000001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77.319999999999993</v>
      </c>
      <c r="L32" s="197">
        <v>16.43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1.87</v>
      </c>
      <c r="R32" s="197">
        <v>6.19</v>
      </c>
      <c r="S32" s="197">
        <v>2.8</v>
      </c>
      <c r="T32" s="197">
        <v>0</v>
      </c>
      <c r="U32" s="197">
        <v>280.93</v>
      </c>
      <c r="V32" s="197">
        <v>3.36</v>
      </c>
      <c r="W32" s="197">
        <v>10.73</v>
      </c>
      <c r="X32" s="197">
        <v>24.14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55.28</v>
      </c>
      <c r="AQ32" s="197">
        <v>18.829999999999998</v>
      </c>
      <c r="AR32" s="197">
        <v>17.850000000000001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40.32</v>
      </c>
      <c r="L33" s="197">
        <v>16.43</v>
      </c>
      <c r="M33" s="197">
        <v>0</v>
      </c>
      <c r="N33" s="197">
        <v>14.38</v>
      </c>
      <c r="O33" s="197">
        <v>48.69</v>
      </c>
      <c r="P33" s="197">
        <v>49.57</v>
      </c>
      <c r="Q33" s="197">
        <v>1.87</v>
      </c>
      <c r="R33" s="197">
        <v>6.19</v>
      </c>
      <c r="S33" s="197">
        <v>2.8</v>
      </c>
      <c r="T33" s="197">
        <v>0</v>
      </c>
      <c r="U33" s="197">
        <v>280.93</v>
      </c>
      <c r="V33" s="197">
        <v>0</v>
      </c>
      <c r="W33" s="197">
        <v>10.73</v>
      </c>
      <c r="X33" s="197">
        <v>24.14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55.28</v>
      </c>
      <c r="AQ33" s="197">
        <v>18.829999999999998</v>
      </c>
      <c r="AR33" s="197">
        <v>17.850000000000001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37.69</v>
      </c>
      <c r="L34" s="197">
        <v>16.43</v>
      </c>
      <c r="M34" s="197">
        <v>0</v>
      </c>
      <c r="N34" s="197">
        <v>14.38</v>
      </c>
      <c r="O34" s="197">
        <v>48.69</v>
      </c>
      <c r="P34" s="197">
        <v>49.57</v>
      </c>
      <c r="Q34" s="197">
        <v>1.87</v>
      </c>
      <c r="R34" s="197">
        <v>6.19</v>
      </c>
      <c r="S34" s="197">
        <v>2.8</v>
      </c>
      <c r="T34" s="197">
        <v>0</v>
      </c>
      <c r="U34" s="197">
        <v>280.93</v>
      </c>
      <c r="V34" s="197">
        <v>0</v>
      </c>
      <c r="W34" s="197">
        <v>10.73</v>
      </c>
      <c r="X34" s="197">
        <v>24.14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55.28</v>
      </c>
      <c r="AQ34" s="197">
        <v>18.829999999999998</v>
      </c>
      <c r="AR34" s="197">
        <v>17.850000000000001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37.69</v>
      </c>
      <c r="L35" s="197">
        <v>16.260000000000002</v>
      </c>
      <c r="M35" s="197">
        <v>0</v>
      </c>
      <c r="N35" s="197">
        <v>14.38</v>
      </c>
      <c r="O35" s="197">
        <v>48.69</v>
      </c>
      <c r="P35" s="197">
        <v>49.57</v>
      </c>
      <c r="Q35" s="197">
        <v>1.87</v>
      </c>
      <c r="R35" s="197">
        <v>5.98</v>
      </c>
      <c r="S35" s="197">
        <v>2.8</v>
      </c>
      <c r="T35" s="197">
        <v>0</v>
      </c>
      <c r="U35" s="197">
        <v>280.93</v>
      </c>
      <c r="V35" s="197">
        <v>0</v>
      </c>
      <c r="W35" s="197">
        <v>10.73</v>
      </c>
      <c r="X35" s="197">
        <v>24.14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25.78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55.28</v>
      </c>
      <c r="AQ35" s="197">
        <v>18.829999999999998</v>
      </c>
      <c r="AR35" s="197">
        <v>22.85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37.69</v>
      </c>
      <c r="L36" s="197">
        <v>16.37</v>
      </c>
      <c r="M36" s="197">
        <v>0</v>
      </c>
      <c r="N36" s="197">
        <v>14.38</v>
      </c>
      <c r="O36" s="197">
        <v>48.69</v>
      </c>
      <c r="P36" s="197">
        <v>49.57</v>
      </c>
      <c r="Q36" s="197">
        <v>1.87</v>
      </c>
      <c r="R36" s="197">
        <v>5.98</v>
      </c>
      <c r="S36" s="197">
        <v>2.8</v>
      </c>
      <c r="T36" s="197">
        <v>0</v>
      </c>
      <c r="U36" s="197">
        <v>280.93</v>
      </c>
      <c r="V36" s="197">
        <v>0</v>
      </c>
      <c r="W36" s="197">
        <v>10.73</v>
      </c>
      <c r="X36" s="197">
        <v>24.14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25.78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55.28</v>
      </c>
      <c r="AQ36" s="197">
        <v>18.829999999999998</v>
      </c>
      <c r="AR36" s="197">
        <v>22.85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60.43</v>
      </c>
      <c r="L37" s="197">
        <v>16.37</v>
      </c>
      <c r="M37" s="197">
        <v>0</v>
      </c>
      <c r="N37" s="197">
        <v>14.38</v>
      </c>
      <c r="O37" s="197">
        <v>48.69</v>
      </c>
      <c r="P37" s="197">
        <v>49.57</v>
      </c>
      <c r="Q37" s="197">
        <v>1.87</v>
      </c>
      <c r="R37" s="197">
        <v>3</v>
      </c>
      <c r="S37" s="197">
        <v>2.8</v>
      </c>
      <c r="T37" s="197">
        <v>0</v>
      </c>
      <c r="U37" s="197">
        <v>280.93</v>
      </c>
      <c r="V37" s="197">
        <v>0</v>
      </c>
      <c r="W37" s="197">
        <v>10.37</v>
      </c>
      <c r="X37" s="197">
        <v>24.14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25.78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55.28</v>
      </c>
      <c r="AQ37" s="197">
        <v>18.39</v>
      </c>
      <c r="AR37" s="197">
        <v>22.85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53.34</v>
      </c>
      <c r="L38" s="197">
        <v>16.37</v>
      </c>
      <c r="M38" s="197">
        <v>0</v>
      </c>
      <c r="N38" s="197">
        <v>14.38</v>
      </c>
      <c r="O38" s="197">
        <v>48.69</v>
      </c>
      <c r="P38" s="197">
        <v>49.57</v>
      </c>
      <c r="Q38" s="197">
        <v>1.87</v>
      </c>
      <c r="R38" s="197">
        <v>2.9</v>
      </c>
      <c r="S38" s="197">
        <v>2.8</v>
      </c>
      <c r="T38" s="197">
        <v>0</v>
      </c>
      <c r="U38" s="197">
        <v>280.93</v>
      </c>
      <c r="V38" s="197">
        <v>0</v>
      </c>
      <c r="W38" s="197">
        <v>10.37</v>
      </c>
      <c r="X38" s="197">
        <v>24.14</v>
      </c>
      <c r="Y38" s="197">
        <v>0</v>
      </c>
      <c r="Z38">
        <v>0</v>
      </c>
      <c r="AA38" s="197">
        <v>8.32</v>
      </c>
      <c r="AB38" s="197">
        <v>0</v>
      </c>
      <c r="AC38" s="197">
        <v>0</v>
      </c>
      <c r="AD38" s="197">
        <v>0</v>
      </c>
      <c r="AE38" s="197">
        <v>25.78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55.28</v>
      </c>
      <c r="AQ38" s="197">
        <v>18.39</v>
      </c>
      <c r="AR38" s="197">
        <v>22.85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66.95</v>
      </c>
      <c r="L39" s="197">
        <v>16.37</v>
      </c>
      <c r="M39" s="197">
        <v>0</v>
      </c>
      <c r="N39" s="197">
        <v>14.38</v>
      </c>
      <c r="O39" s="197">
        <v>48.69</v>
      </c>
      <c r="P39" s="197">
        <v>49.57</v>
      </c>
      <c r="Q39" s="197">
        <v>1.87</v>
      </c>
      <c r="R39" s="197">
        <v>2.9</v>
      </c>
      <c r="S39" s="197">
        <v>2.8</v>
      </c>
      <c r="T39" s="197">
        <v>0</v>
      </c>
      <c r="U39" s="197">
        <v>280.93</v>
      </c>
      <c r="V39" s="197">
        <v>3.25</v>
      </c>
      <c r="W39" s="197">
        <v>10.73</v>
      </c>
      <c r="X39" s="197">
        <v>24.14</v>
      </c>
      <c r="Y39" s="197">
        <v>0</v>
      </c>
      <c r="Z39">
        <v>0</v>
      </c>
      <c r="AA39" s="197">
        <v>8.32</v>
      </c>
      <c r="AB39" s="197">
        <v>0</v>
      </c>
      <c r="AC39" s="197">
        <v>0</v>
      </c>
      <c r="AD39" s="197">
        <v>0</v>
      </c>
      <c r="AE39" s="197">
        <v>25.78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55.28</v>
      </c>
      <c r="AQ39" s="197">
        <v>11.51</v>
      </c>
      <c r="AR39" s="197">
        <v>22.85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72.92</v>
      </c>
      <c r="L40" s="197">
        <v>16.37</v>
      </c>
      <c r="M40" s="197">
        <v>0</v>
      </c>
      <c r="N40" s="197">
        <v>14.38</v>
      </c>
      <c r="O40" s="197">
        <v>48.69</v>
      </c>
      <c r="P40" s="197">
        <v>49.57</v>
      </c>
      <c r="Q40" s="197">
        <v>1.87</v>
      </c>
      <c r="R40" s="197">
        <v>2.9</v>
      </c>
      <c r="S40" s="197">
        <v>2.8</v>
      </c>
      <c r="T40" s="197">
        <v>0</v>
      </c>
      <c r="U40" s="197">
        <v>280.93</v>
      </c>
      <c r="V40" s="197">
        <v>3.25</v>
      </c>
      <c r="W40" s="197">
        <v>10.73</v>
      </c>
      <c r="X40" s="197">
        <v>24.14</v>
      </c>
      <c r="Y40" s="197">
        <v>0</v>
      </c>
      <c r="Z40">
        <v>0</v>
      </c>
      <c r="AA40" s="197">
        <v>8.32</v>
      </c>
      <c r="AB40" s="197">
        <v>0</v>
      </c>
      <c r="AC40" s="197">
        <v>0</v>
      </c>
      <c r="AD40" s="197">
        <v>0</v>
      </c>
      <c r="AE40" s="197">
        <v>25.78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55.28</v>
      </c>
      <c r="AQ40" s="197">
        <v>11.51</v>
      </c>
      <c r="AR40" s="197">
        <v>23.15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36.43</v>
      </c>
      <c r="L41" s="197">
        <v>16.37</v>
      </c>
      <c r="M41" s="197">
        <v>0</v>
      </c>
      <c r="N41" s="197">
        <v>14.38</v>
      </c>
      <c r="O41" s="197">
        <v>48.69</v>
      </c>
      <c r="P41" s="197">
        <v>49.57</v>
      </c>
      <c r="Q41" s="197">
        <v>1.87</v>
      </c>
      <c r="R41" s="197">
        <v>2.9</v>
      </c>
      <c r="S41" s="197">
        <v>2.8</v>
      </c>
      <c r="T41" s="197">
        <v>0</v>
      </c>
      <c r="U41" s="197">
        <v>280.93</v>
      </c>
      <c r="V41" s="197">
        <v>3.25</v>
      </c>
      <c r="W41" s="197">
        <v>10.73</v>
      </c>
      <c r="X41" s="197">
        <v>24.14</v>
      </c>
      <c r="Y41" s="197">
        <v>0</v>
      </c>
      <c r="Z41">
        <v>0</v>
      </c>
      <c r="AA41" s="197">
        <v>8.32</v>
      </c>
      <c r="AB41" s="197">
        <v>0</v>
      </c>
      <c r="AC41" s="197">
        <v>0</v>
      </c>
      <c r="AD41" s="197">
        <v>0</v>
      </c>
      <c r="AE41" s="197">
        <v>25.78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55.28</v>
      </c>
      <c r="AQ41" s="197">
        <v>9.67</v>
      </c>
      <c r="AR41" s="197">
        <v>25.7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36.43</v>
      </c>
      <c r="L42" s="197">
        <v>16.37</v>
      </c>
      <c r="M42" s="197">
        <v>0</v>
      </c>
      <c r="N42" s="197">
        <v>14.38</v>
      </c>
      <c r="O42" s="197">
        <v>48.69</v>
      </c>
      <c r="P42" s="197">
        <v>49.57</v>
      </c>
      <c r="Q42" s="197">
        <v>1.87</v>
      </c>
      <c r="R42" s="197">
        <v>2.9</v>
      </c>
      <c r="S42" s="197">
        <v>2.8</v>
      </c>
      <c r="T42" s="197">
        <v>0</v>
      </c>
      <c r="U42" s="197">
        <v>280.93</v>
      </c>
      <c r="V42" s="197">
        <v>3.25</v>
      </c>
      <c r="W42" s="197">
        <v>10.73</v>
      </c>
      <c r="X42" s="197">
        <v>24.14</v>
      </c>
      <c r="Y42" s="197">
        <v>0</v>
      </c>
      <c r="Z42">
        <v>0</v>
      </c>
      <c r="AA42" s="197">
        <v>8.32</v>
      </c>
      <c r="AB42" s="197">
        <v>0</v>
      </c>
      <c r="AC42" s="197">
        <v>0</v>
      </c>
      <c r="AD42" s="197">
        <v>0</v>
      </c>
      <c r="AE42" s="197">
        <v>25.78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55.28</v>
      </c>
      <c r="AQ42" s="197">
        <v>9.67</v>
      </c>
      <c r="AR42" s="197">
        <v>25.7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36.71</v>
      </c>
      <c r="L43" s="197">
        <v>16.37</v>
      </c>
      <c r="M43" s="197">
        <v>0</v>
      </c>
      <c r="N43" s="197">
        <v>14.38</v>
      </c>
      <c r="O43" s="197">
        <v>48.69</v>
      </c>
      <c r="P43" s="197">
        <v>49.57</v>
      </c>
      <c r="Q43" s="197">
        <v>1.87</v>
      </c>
      <c r="R43" s="197">
        <v>2.62</v>
      </c>
      <c r="S43" s="197">
        <v>2.8</v>
      </c>
      <c r="T43" s="197">
        <v>0</v>
      </c>
      <c r="U43" s="197">
        <v>280.93</v>
      </c>
      <c r="V43" s="197">
        <v>3.25</v>
      </c>
      <c r="W43" s="197">
        <v>10.73</v>
      </c>
      <c r="X43" s="197">
        <v>24.14</v>
      </c>
      <c r="Y43" s="197">
        <v>0</v>
      </c>
      <c r="Z43">
        <v>0</v>
      </c>
      <c r="AA43" s="197">
        <v>8.32</v>
      </c>
      <c r="AB43" s="197">
        <v>0</v>
      </c>
      <c r="AC43" s="197">
        <v>0</v>
      </c>
      <c r="AD43" s="197">
        <v>0</v>
      </c>
      <c r="AE43" s="197">
        <v>25.78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55.28</v>
      </c>
      <c r="AQ43" s="197">
        <v>18.2</v>
      </c>
      <c r="AR43" s="197">
        <v>25.7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34.909999999999997</v>
      </c>
      <c r="L44" s="197">
        <v>16.37</v>
      </c>
      <c r="M44" s="197">
        <v>0</v>
      </c>
      <c r="N44" s="197">
        <v>14.38</v>
      </c>
      <c r="O44" s="197">
        <v>48.69</v>
      </c>
      <c r="P44" s="197">
        <v>49.57</v>
      </c>
      <c r="Q44" s="197">
        <v>1.87</v>
      </c>
      <c r="R44" s="197">
        <v>2.62</v>
      </c>
      <c r="S44" s="197">
        <v>2.8</v>
      </c>
      <c r="T44" s="197">
        <v>0</v>
      </c>
      <c r="U44" s="197">
        <v>280.93</v>
      </c>
      <c r="V44" s="197">
        <v>3.25</v>
      </c>
      <c r="W44" s="197">
        <v>10.73</v>
      </c>
      <c r="X44" s="197">
        <v>24.14</v>
      </c>
      <c r="Y44" s="197">
        <v>0</v>
      </c>
      <c r="Z44">
        <v>0</v>
      </c>
      <c r="AA44" s="197">
        <v>8.32</v>
      </c>
      <c r="AB44" s="197">
        <v>0</v>
      </c>
      <c r="AC44" s="197">
        <v>0</v>
      </c>
      <c r="AD44" s="197">
        <v>0</v>
      </c>
      <c r="AE44" s="197">
        <v>25.46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55.28</v>
      </c>
      <c r="AQ44" s="197">
        <v>18.2</v>
      </c>
      <c r="AR44" s="197">
        <v>25.7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34.9</v>
      </c>
      <c r="L45" s="197">
        <v>16.260000000000002</v>
      </c>
      <c r="M45" s="197">
        <v>0</v>
      </c>
      <c r="N45" s="197">
        <v>14.38</v>
      </c>
      <c r="O45" s="197">
        <v>48.69</v>
      </c>
      <c r="P45" s="197">
        <v>49.57</v>
      </c>
      <c r="Q45" s="197">
        <v>1.87</v>
      </c>
      <c r="R45" s="197">
        <v>2.62</v>
      </c>
      <c r="S45" s="197">
        <v>4.4000000000000004</v>
      </c>
      <c r="T45" s="197">
        <v>0</v>
      </c>
      <c r="U45" s="197">
        <v>280.93</v>
      </c>
      <c r="V45" s="197">
        <v>0.25</v>
      </c>
      <c r="W45" s="197">
        <v>10.73</v>
      </c>
      <c r="X45" s="197">
        <v>24.14</v>
      </c>
      <c r="Y45" s="197">
        <v>0</v>
      </c>
      <c r="Z45">
        <v>0</v>
      </c>
      <c r="AA45" s="197">
        <v>8.32</v>
      </c>
      <c r="AB45" s="197">
        <v>0</v>
      </c>
      <c r="AC45" s="197">
        <v>0</v>
      </c>
      <c r="AD45" s="197">
        <v>0</v>
      </c>
      <c r="AE45" s="197">
        <v>25.46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55.28</v>
      </c>
      <c r="AQ45" s="197">
        <v>17.77</v>
      </c>
      <c r="AR45" s="197">
        <v>25.7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34.76</v>
      </c>
      <c r="L46" s="197">
        <v>16.260000000000002</v>
      </c>
      <c r="M46" s="197">
        <v>0</v>
      </c>
      <c r="N46" s="197">
        <v>14.38</v>
      </c>
      <c r="O46" s="197">
        <v>48.69</v>
      </c>
      <c r="P46" s="197">
        <v>49.57</v>
      </c>
      <c r="Q46" s="197">
        <v>1.87</v>
      </c>
      <c r="R46" s="197">
        <v>2.62</v>
      </c>
      <c r="S46" s="197">
        <v>3.58</v>
      </c>
      <c r="T46" s="197">
        <v>0</v>
      </c>
      <c r="U46" s="197">
        <v>280.93</v>
      </c>
      <c r="V46" s="197">
        <v>0</v>
      </c>
      <c r="W46" s="197">
        <v>10.73</v>
      </c>
      <c r="X46" s="197">
        <v>24.14</v>
      </c>
      <c r="Y46" s="197">
        <v>0</v>
      </c>
      <c r="Z46">
        <v>0</v>
      </c>
      <c r="AA46" s="197">
        <v>8.32</v>
      </c>
      <c r="AB46" s="197">
        <v>0</v>
      </c>
      <c r="AC46" s="197">
        <v>0</v>
      </c>
      <c r="AD46" s="197">
        <v>0</v>
      </c>
      <c r="AE46" s="197">
        <v>25.46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55.28</v>
      </c>
      <c r="AQ46" s="197">
        <v>17.77</v>
      </c>
      <c r="AR46" s="197">
        <v>25.7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34.9</v>
      </c>
      <c r="L47" s="197">
        <v>16.260000000000002</v>
      </c>
      <c r="M47" s="197">
        <v>0</v>
      </c>
      <c r="N47" s="197">
        <v>14.38</v>
      </c>
      <c r="O47" s="197">
        <v>48.69</v>
      </c>
      <c r="P47" s="197">
        <v>49.57</v>
      </c>
      <c r="Q47" s="197">
        <v>1.87</v>
      </c>
      <c r="R47" s="197">
        <v>2.62</v>
      </c>
      <c r="S47" s="197">
        <v>2.8</v>
      </c>
      <c r="T47" s="197">
        <v>0</v>
      </c>
      <c r="U47" s="197">
        <v>282.52</v>
      </c>
      <c r="V47" s="197">
        <v>0</v>
      </c>
      <c r="W47" s="197">
        <v>10.73</v>
      </c>
      <c r="X47" s="197">
        <v>24.14</v>
      </c>
      <c r="Y47" s="197">
        <v>0</v>
      </c>
      <c r="Z47">
        <v>0</v>
      </c>
      <c r="AA47" s="197">
        <v>8.32</v>
      </c>
      <c r="AB47" s="197">
        <v>0</v>
      </c>
      <c r="AC47" s="197">
        <v>0</v>
      </c>
      <c r="AD47" s="197">
        <v>0</v>
      </c>
      <c r="AE47" s="197">
        <v>25.46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55.28</v>
      </c>
      <c r="AQ47" s="197">
        <v>9.67</v>
      </c>
      <c r="AR47" s="197">
        <v>25.7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34.909999999999997</v>
      </c>
      <c r="L48" s="197">
        <v>16.260000000000002</v>
      </c>
      <c r="M48" s="197">
        <v>0</v>
      </c>
      <c r="N48" s="197">
        <v>14.38</v>
      </c>
      <c r="O48" s="197">
        <v>48.69</v>
      </c>
      <c r="P48" s="197">
        <v>49.57</v>
      </c>
      <c r="Q48" s="197">
        <v>1.87</v>
      </c>
      <c r="R48" s="197">
        <v>2.62</v>
      </c>
      <c r="S48" s="197">
        <v>2.8</v>
      </c>
      <c r="T48" s="197">
        <v>0</v>
      </c>
      <c r="U48" s="197">
        <v>282.62</v>
      </c>
      <c r="V48" s="197">
        <v>0</v>
      </c>
      <c r="W48" s="197">
        <v>10.73</v>
      </c>
      <c r="X48" s="197">
        <v>24.14</v>
      </c>
      <c r="Y48" s="197">
        <v>0</v>
      </c>
      <c r="Z48">
        <v>0</v>
      </c>
      <c r="AA48" s="197">
        <v>8.32</v>
      </c>
      <c r="AB48" s="197">
        <v>0</v>
      </c>
      <c r="AC48" s="197">
        <v>0</v>
      </c>
      <c r="AD48" s="197">
        <v>0</v>
      </c>
      <c r="AE48" s="197">
        <v>25.46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55.28</v>
      </c>
      <c r="AQ48" s="197">
        <v>9.67</v>
      </c>
      <c r="AR48" s="197">
        <v>25.7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34.9</v>
      </c>
      <c r="L49" s="197">
        <v>16.260000000000002</v>
      </c>
      <c r="M49" s="197">
        <v>0</v>
      </c>
      <c r="N49" s="197">
        <v>14.38</v>
      </c>
      <c r="O49" s="197">
        <v>48.69</v>
      </c>
      <c r="P49" s="197">
        <v>49.57</v>
      </c>
      <c r="Q49" s="197">
        <v>1.87</v>
      </c>
      <c r="R49" s="197">
        <v>2.62</v>
      </c>
      <c r="S49" s="197">
        <v>2.8</v>
      </c>
      <c r="T49" s="197">
        <v>0</v>
      </c>
      <c r="U49" s="197">
        <v>282.62</v>
      </c>
      <c r="V49" s="197">
        <v>0</v>
      </c>
      <c r="W49" s="197">
        <v>10.73</v>
      </c>
      <c r="X49" s="197">
        <v>24.14</v>
      </c>
      <c r="Y49" s="197">
        <v>0</v>
      </c>
      <c r="Z49">
        <v>0</v>
      </c>
      <c r="AA49" s="197">
        <v>8.32</v>
      </c>
      <c r="AB49" s="197">
        <v>0</v>
      </c>
      <c r="AC49" s="197">
        <v>0</v>
      </c>
      <c r="AD49" s="197">
        <v>0</v>
      </c>
      <c r="AE49" s="197">
        <v>25.46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55.28</v>
      </c>
      <c r="AQ49" s="197">
        <v>9.67</v>
      </c>
      <c r="AR49" s="197">
        <v>25.7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34.909999999999997</v>
      </c>
      <c r="L50" s="197">
        <v>16.260000000000002</v>
      </c>
      <c r="M50" s="197">
        <v>0</v>
      </c>
      <c r="N50" s="197">
        <v>14.38</v>
      </c>
      <c r="O50" s="197">
        <v>48.69</v>
      </c>
      <c r="P50" s="197">
        <v>49.57</v>
      </c>
      <c r="Q50" s="197">
        <v>1.87</v>
      </c>
      <c r="R50" s="197">
        <v>2.62</v>
      </c>
      <c r="S50" s="197">
        <v>2.8</v>
      </c>
      <c r="T50" s="197">
        <v>0</v>
      </c>
      <c r="U50" s="197">
        <v>282.62</v>
      </c>
      <c r="V50" s="197">
        <v>0</v>
      </c>
      <c r="W50" s="197">
        <v>10.73</v>
      </c>
      <c r="X50" s="197">
        <v>24.14</v>
      </c>
      <c r="Y50" s="197">
        <v>0</v>
      </c>
      <c r="Z50">
        <v>0</v>
      </c>
      <c r="AA50" s="197">
        <v>8.32</v>
      </c>
      <c r="AB50" s="197">
        <v>0</v>
      </c>
      <c r="AC50" s="197">
        <v>0</v>
      </c>
      <c r="AD50" s="197">
        <v>0</v>
      </c>
      <c r="AE50" s="197">
        <v>25.46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55.28</v>
      </c>
      <c r="AQ50" s="197">
        <v>9.67</v>
      </c>
      <c r="AR50" s="197">
        <v>25.7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34.909999999999997</v>
      </c>
      <c r="L51" s="197">
        <v>16.260000000000002</v>
      </c>
      <c r="M51" s="197">
        <v>0</v>
      </c>
      <c r="N51" s="197">
        <v>14.38</v>
      </c>
      <c r="O51" s="197">
        <v>48.69</v>
      </c>
      <c r="P51" s="197">
        <v>49.57</v>
      </c>
      <c r="Q51" s="197">
        <v>1.87</v>
      </c>
      <c r="R51" s="197">
        <v>2.62</v>
      </c>
      <c r="S51" s="197">
        <v>2.8</v>
      </c>
      <c r="T51" s="197">
        <v>0</v>
      </c>
      <c r="U51" s="197">
        <v>282.62</v>
      </c>
      <c r="V51" s="197">
        <v>0</v>
      </c>
      <c r="W51" s="197">
        <v>10.73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25.46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55.28</v>
      </c>
      <c r="AQ51" s="197">
        <v>9.67</v>
      </c>
      <c r="AR51" s="197">
        <v>25.7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34.9</v>
      </c>
      <c r="L52" s="197">
        <v>16.260000000000002</v>
      </c>
      <c r="M52" s="197">
        <v>0</v>
      </c>
      <c r="N52" s="197">
        <v>14.38</v>
      </c>
      <c r="O52" s="197">
        <v>48.69</v>
      </c>
      <c r="P52" s="197">
        <v>49.57</v>
      </c>
      <c r="Q52" s="197">
        <v>1.87</v>
      </c>
      <c r="R52" s="197">
        <v>2.62</v>
      </c>
      <c r="S52" s="197">
        <v>2.8</v>
      </c>
      <c r="T52" s="197">
        <v>0</v>
      </c>
      <c r="U52" s="197">
        <v>282.62</v>
      </c>
      <c r="V52" s="197">
        <v>0</v>
      </c>
      <c r="W52" s="197">
        <v>10.73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25.14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55.28</v>
      </c>
      <c r="AQ52" s="197">
        <v>9.67</v>
      </c>
      <c r="AR52" s="197">
        <v>25.7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34.9</v>
      </c>
      <c r="L53" s="197">
        <v>16.260000000000002</v>
      </c>
      <c r="M53" s="197">
        <v>0</v>
      </c>
      <c r="N53" s="197">
        <v>14.38</v>
      </c>
      <c r="O53" s="197">
        <v>48.69</v>
      </c>
      <c r="P53" s="197">
        <v>49.57</v>
      </c>
      <c r="Q53" s="197">
        <v>1.87</v>
      </c>
      <c r="R53" s="197">
        <v>2.62</v>
      </c>
      <c r="S53" s="197">
        <v>2.8</v>
      </c>
      <c r="T53" s="197">
        <v>0</v>
      </c>
      <c r="U53" s="197">
        <v>282.62</v>
      </c>
      <c r="V53" s="197">
        <v>0</v>
      </c>
      <c r="W53" s="197">
        <v>10.73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25.14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55.28</v>
      </c>
      <c r="AQ53" s="197">
        <v>9.67</v>
      </c>
      <c r="AR53" s="197">
        <v>25.7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34.9</v>
      </c>
      <c r="L54" s="197">
        <v>16.260000000000002</v>
      </c>
      <c r="M54" s="197">
        <v>0</v>
      </c>
      <c r="N54" s="197">
        <v>14.38</v>
      </c>
      <c r="O54" s="197">
        <v>48.69</v>
      </c>
      <c r="P54" s="197">
        <v>49.57</v>
      </c>
      <c r="Q54" s="197">
        <v>1.87</v>
      </c>
      <c r="R54" s="197">
        <v>2.62</v>
      </c>
      <c r="S54" s="197">
        <v>2.8</v>
      </c>
      <c r="T54" s="197">
        <v>0</v>
      </c>
      <c r="U54" s="197">
        <v>282.62</v>
      </c>
      <c r="V54" s="197">
        <v>0</v>
      </c>
      <c r="W54" s="197">
        <v>10.73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25.14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55.28</v>
      </c>
      <c r="AQ54" s="197">
        <v>9.67</v>
      </c>
      <c r="AR54" s="197">
        <v>25.7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34.909999999999997</v>
      </c>
      <c r="L55" s="197">
        <v>16.260000000000002</v>
      </c>
      <c r="M55" s="197">
        <v>0</v>
      </c>
      <c r="N55" s="197">
        <v>14.38</v>
      </c>
      <c r="O55" s="197">
        <v>48.69</v>
      </c>
      <c r="P55" s="197">
        <v>49.57</v>
      </c>
      <c r="Q55" s="197">
        <v>1.87</v>
      </c>
      <c r="R55" s="197">
        <v>2.62</v>
      </c>
      <c r="S55" s="197">
        <v>2.8</v>
      </c>
      <c r="T55" s="197">
        <v>0</v>
      </c>
      <c r="U55" s="197">
        <v>282.62</v>
      </c>
      <c r="V55" s="197">
        <v>0</v>
      </c>
      <c r="W55" s="197">
        <v>10.73</v>
      </c>
      <c r="X55" s="197">
        <v>24.14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25.14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55.28</v>
      </c>
      <c r="AQ55" s="197">
        <v>9.67</v>
      </c>
      <c r="AR55" s="197">
        <v>25.7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34.9</v>
      </c>
      <c r="L56" s="197">
        <v>16.260000000000002</v>
      </c>
      <c r="M56" s="197">
        <v>0</v>
      </c>
      <c r="N56" s="197">
        <v>14.38</v>
      </c>
      <c r="O56" s="197">
        <v>48.69</v>
      </c>
      <c r="P56" s="197">
        <v>49.57</v>
      </c>
      <c r="Q56" s="197">
        <v>1.87</v>
      </c>
      <c r="R56" s="197">
        <v>2.62</v>
      </c>
      <c r="S56" s="197">
        <v>2.8</v>
      </c>
      <c r="T56" s="197">
        <v>0</v>
      </c>
      <c r="U56" s="197">
        <v>282.62</v>
      </c>
      <c r="V56" s="197">
        <v>0</v>
      </c>
      <c r="W56" s="197">
        <v>10.73</v>
      </c>
      <c r="X56" s="197">
        <v>24.14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25.14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55.28</v>
      </c>
      <c r="AQ56" s="197">
        <v>9.67</v>
      </c>
      <c r="AR56" s="197">
        <v>25.7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33.83</v>
      </c>
      <c r="L57" s="197">
        <v>15.46</v>
      </c>
      <c r="M57" s="197">
        <v>0</v>
      </c>
      <c r="N57" s="197">
        <v>14.38</v>
      </c>
      <c r="O57" s="197">
        <v>48.69</v>
      </c>
      <c r="P57" s="197">
        <v>49.57</v>
      </c>
      <c r="Q57" s="197">
        <v>1.81</v>
      </c>
      <c r="R57" s="197">
        <v>2.5299999999999998</v>
      </c>
      <c r="S57" s="197">
        <v>2.71</v>
      </c>
      <c r="T57" s="197">
        <v>0</v>
      </c>
      <c r="U57" s="197">
        <v>282.62</v>
      </c>
      <c r="V57" s="197">
        <v>0</v>
      </c>
      <c r="W57" s="197">
        <v>4.83</v>
      </c>
      <c r="X57" s="197">
        <v>14.5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25.14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28.99</v>
      </c>
      <c r="AQ57" s="197">
        <v>9.67</v>
      </c>
      <c r="AR57" s="197">
        <v>25.7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33.83</v>
      </c>
      <c r="L58" s="197">
        <v>15.46</v>
      </c>
      <c r="M58" s="197">
        <v>0</v>
      </c>
      <c r="N58" s="197">
        <v>14.38</v>
      </c>
      <c r="O58" s="197">
        <v>48.69</v>
      </c>
      <c r="P58" s="197">
        <v>49.57</v>
      </c>
      <c r="Q58" s="197">
        <v>1.81</v>
      </c>
      <c r="R58" s="197">
        <v>2.5299999999999998</v>
      </c>
      <c r="S58" s="197">
        <v>2.71</v>
      </c>
      <c r="T58" s="197">
        <v>0</v>
      </c>
      <c r="U58" s="197">
        <v>282.62</v>
      </c>
      <c r="V58" s="197">
        <v>0</v>
      </c>
      <c r="W58" s="197">
        <v>4.83</v>
      </c>
      <c r="X58" s="197">
        <v>14.5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25.14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28.99</v>
      </c>
      <c r="AQ58" s="197">
        <v>9.67</v>
      </c>
      <c r="AR58" s="197">
        <v>25.7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33.83</v>
      </c>
      <c r="L59" s="197">
        <v>15.46</v>
      </c>
      <c r="M59" s="197">
        <v>0</v>
      </c>
      <c r="N59" s="197">
        <v>14.38</v>
      </c>
      <c r="O59" s="197">
        <v>48.69</v>
      </c>
      <c r="P59" s="197">
        <v>49.57</v>
      </c>
      <c r="Q59" s="197">
        <v>1.81</v>
      </c>
      <c r="R59" s="197">
        <v>2.5299999999999998</v>
      </c>
      <c r="S59" s="197">
        <v>2.71</v>
      </c>
      <c r="T59" s="197">
        <v>0</v>
      </c>
      <c r="U59" s="197">
        <v>282.62</v>
      </c>
      <c r="V59" s="197">
        <v>0</v>
      </c>
      <c r="W59" s="197">
        <v>4.83</v>
      </c>
      <c r="X59" s="197">
        <v>14.5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25.14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28.99</v>
      </c>
      <c r="AQ59" s="197">
        <v>9.67</v>
      </c>
      <c r="AR59" s="197">
        <v>25.7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33.83</v>
      </c>
      <c r="L60" s="197">
        <v>15.46</v>
      </c>
      <c r="M60" s="197">
        <v>0</v>
      </c>
      <c r="N60" s="197">
        <v>14.38</v>
      </c>
      <c r="O60" s="197">
        <v>48.69</v>
      </c>
      <c r="P60" s="197">
        <v>49.57</v>
      </c>
      <c r="Q60" s="197">
        <v>1.81</v>
      </c>
      <c r="R60" s="197">
        <v>2.5299999999999998</v>
      </c>
      <c r="S60" s="197">
        <v>2.71</v>
      </c>
      <c r="T60" s="197">
        <v>0</v>
      </c>
      <c r="U60" s="197">
        <v>282.62</v>
      </c>
      <c r="V60" s="197">
        <v>0</v>
      </c>
      <c r="W60" s="197">
        <v>4.83</v>
      </c>
      <c r="X60" s="197">
        <v>14.5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25.14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28.99</v>
      </c>
      <c r="AQ60" s="197">
        <v>9.67</v>
      </c>
      <c r="AR60" s="197">
        <v>25.7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33.83</v>
      </c>
      <c r="L61" s="197">
        <v>15.46</v>
      </c>
      <c r="M61" s="197">
        <v>0</v>
      </c>
      <c r="N61" s="197">
        <v>14.38</v>
      </c>
      <c r="O61" s="197">
        <v>48.69</v>
      </c>
      <c r="P61" s="197">
        <v>49.57</v>
      </c>
      <c r="Q61" s="197">
        <v>1.81</v>
      </c>
      <c r="R61" s="197">
        <v>2.5299999999999998</v>
      </c>
      <c r="S61" s="197">
        <v>2.71</v>
      </c>
      <c r="T61" s="197">
        <v>0</v>
      </c>
      <c r="U61" s="197">
        <v>282.62</v>
      </c>
      <c r="V61" s="197">
        <v>0</v>
      </c>
      <c r="W61" s="197">
        <v>4.83</v>
      </c>
      <c r="X61" s="197">
        <v>9.67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25.14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28.99</v>
      </c>
      <c r="AQ61" s="197">
        <v>9.67</v>
      </c>
      <c r="AR61" s="197">
        <v>25.7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33.83</v>
      </c>
      <c r="L62" s="197">
        <v>15.46</v>
      </c>
      <c r="M62" s="197">
        <v>0</v>
      </c>
      <c r="N62" s="197">
        <v>14.38</v>
      </c>
      <c r="O62" s="197">
        <v>48.69</v>
      </c>
      <c r="P62" s="197">
        <v>49.57</v>
      </c>
      <c r="Q62" s="197">
        <v>1.63</v>
      </c>
      <c r="R62" s="197">
        <v>2.5299999999999998</v>
      </c>
      <c r="S62" s="197">
        <v>1.55</v>
      </c>
      <c r="T62" s="197">
        <v>0</v>
      </c>
      <c r="U62" s="197">
        <v>282.62</v>
      </c>
      <c r="V62" s="197">
        <v>0</v>
      </c>
      <c r="W62" s="197">
        <v>4.83</v>
      </c>
      <c r="X62" s="197">
        <v>9.67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25.14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28.99</v>
      </c>
      <c r="AQ62" s="197">
        <v>9.67</v>
      </c>
      <c r="AR62" s="197">
        <v>25.7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33.83</v>
      </c>
      <c r="L63" s="197">
        <v>15.46</v>
      </c>
      <c r="M63" s="197">
        <v>0</v>
      </c>
      <c r="N63" s="197">
        <v>14.38</v>
      </c>
      <c r="O63" s="197">
        <v>48.69</v>
      </c>
      <c r="P63" s="197">
        <v>49.57</v>
      </c>
      <c r="Q63" s="197">
        <v>1.87</v>
      </c>
      <c r="R63" s="197">
        <v>2.62</v>
      </c>
      <c r="S63" s="197">
        <v>2.44</v>
      </c>
      <c r="T63" s="197">
        <v>0</v>
      </c>
      <c r="U63" s="197">
        <v>282.62</v>
      </c>
      <c r="V63" s="197">
        <v>0</v>
      </c>
      <c r="W63" s="197">
        <v>4.83</v>
      </c>
      <c r="X63" s="197">
        <v>14.5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25.14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28.99</v>
      </c>
      <c r="AQ63" s="197">
        <v>9.67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33.83</v>
      </c>
      <c r="L64" s="197">
        <v>15.46</v>
      </c>
      <c r="M64" s="197">
        <v>0</v>
      </c>
      <c r="N64" s="197">
        <v>14.38</v>
      </c>
      <c r="O64" s="197">
        <v>48.69</v>
      </c>
      <c r="P64" s="197">
        <v>49.57</v>
      </c>
      <c r="Q64" s="197">
        <v>1.87</v>
      </c>
      <c r="R64" s="197">
        <v>6.18</v>
      </c>
      <c r="S64" s="197">
        <v>2.8</v>
      </c>
      <c r="T64" s="197">
        <v>0</v>
      </c>
      <c r="U64" s="197">
        <v>282.62</v>
      </c>
      <c r="V64" s="197">
        <v>3.41</v>
      </c>
      <c r="W64" s="197">
        <v>10.73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25.14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55.28</v>
      </c>
      <c r="AQ64" s="197">
        <v>9.67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79.33</v>
      </c>
      <c r="L65" s="197">
        <v>15.46</v>
      </c>
      <c r="M65" s="197">
        <v>0</v>
      </c>
      <c r="N65" s="197">
        <v>14.38</v>
      </c>
      <c r="O65" s="197">
        <v>48.69</v>
      </c>
      <c r="P65" s="197">
        <v>49.57</v>
      </c>
      <c r="Q65" s="197">
        <v>1.87</v>
      </c>
      <c r="R65" s="197">
        <v>6.18</v>
      </c>
      <c r="S65" s="197">
        <v>2.8</v>
      </c>
      <c r="T65" s="197">
        <v>0</v>
      </c>
      <c r="U65" s="197">
        <v>282.62</v>
      </c>
      <c r="V65" s="197">
        <v>3.41</v>
      </c>
      <c r="W65" s="197">
        <v>10.73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25.14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55.28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79.33</v>
      </c>
      <c r="L66" s="197">
        <v>34.68</v>
      </c>
      <c r="M66" s="197">
        <v>0</v>
      </c>
      <c r="N66" s="197">
        <v>14.38</v>
      </c>
      <c r="O66" s="197">
        <v>48.69</v>
      </c>
      <c r="P66" s="197">
        <v>49.57</v>
      </c>
      <c r="Q66" s="197">
        <v>4.91</v>
      </c>
      <c r="R66" s="197">
        <v>6.18</v>
      </c>
      <c r="S66" s="197">
        <v>6.48</v>
      </c>
      <c r="T66" s="197">
        <v>0</v>
      </c>
      <c r="U66" s="197">
        <v>282.62</v>
      </c>
      <c r="V66" s="197">
        <v>3.41</v>
      </c>
      <c r="W66" s="197">
        <v>10.73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25.14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55.28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79.33</v>
      </c>
      <c r="L67" s="197">
        <v>34.68</v>
      </c>
      <c r="M67" s="197">
        <v>0</v>
      </c>
      <c r="N67" s="197">
        <v>14.38</v>
      </c>
      <c r="O67" s="197">
        <v>48.69</v>
      </c>
      <c r="P67" s="197">
        <v>49.57</v>
      </c>
      <c r="Q67" s="197">
        <v>4.91</v>
      </c>
      <c r="R67" s="197">
        <v>6.18</v>
      </c>
      <c r="S67" s="197">
        <v>6.48</v>
      </c>
      <c r="T67" s="197">
        <v>0</v>
      </c>
      <c r="U67" s="197">
        <v>282.62</v>
      </c>
      <c r="V67" s="197">
        <v>3.41</v>
      </c>
      <c r="W67" s="197">
        <v>10.73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25.14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55.28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79.33</v>
      </c>
      <c r="L68" s="197">
        <v>34.68</v>
      </c>
      <c r="M68" s="197">
        <v>0</v>
      </c>
      <c r="N68" s="197">
        <v>14.38</v>
      </c>
      <c r="O68" s="197">
        <v>48.69</v>
      </c>
      <c r="P68" s="197">
        <v>49.57</v>
      </c>
      <c r="Q68" s="197">
        <v>4.91</v>
      </c>
      <c r="R68" s="197">
        <v>6.18</v>
      </c>
      <c r="S68" s="197">
        <v>6.48</v>
      </c>
      <c r="T68" s="197">
        <v>0</v>
      </c>
      <c r="U68" s="197">
        <v>282.62</v>
      </c>
      <c r="V68" s="197">
        <v>3.41</v>
      </c>
      <c r="W68" s="197">
        <v>10.73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25.14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55.28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79.33</v>
      </c>
      <c r="L69" s="197">
        <v>34.68</v>
      </c>
      <c r="M69" s="197">
        <v>0</v>
      </c>
      <c r="N69" s="197">
        <v>14.38</v>
      </c>
      <c r="O69" s="197">
        <v>48.69</v>
      </c>
      <c r="P69" s="197">
        <v>49.57</v>
      </c>
      <c r="Q69" s="197">
        <v>4.91</v>
      </c>
      <c r="R69" s="197">
        <v>6.18</v>
      </c>
      <c r="S69" s="197">
        <v>6.48</v>
      </c>
      <c r="T69" s="197">
        <v>0</v>
      </c>
      <c r="U69" s="197">
        <v>282.62</v>
      </c>
      <c r="V69" s="197">
        <v>3.41</v>
      </c>
      <c r="W69" s="197">
        <v>10.73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25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55.28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79.33</v>
      </c>
      <c r="L70" s="197">
        <v>34.68</v>
      </c>
      <c r="M70" s="197">
        <v>0</v>
      </c>
      <c r="N70" s="197">
        <v>14.38</v>
      </c>
      <c r="O70" s="197">
        <v>48.69</v>
      </c>
      <c r="P70" s="197">
        <v>49.57</v>
      </c>
      <c r="Q70" s="197">
        <v>4.91</v>
      </c>
      <c r="R70" s="197">
        <v>6.18</v>
      </c>
      <c r="S70" s="197">
        <v>6.48</v>
      </c>
      <c r="T70" s="197">
        <v>0</v>
      </c>
      <c r="U70" s="197">
        <v>282.62</v>
      </c>
      <c r="V70" s="197">
        <v>3.41</v>
      </c>
      <c r="W70" s="197">
        <v>10.73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25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55.28</v>
      </c>
      <c r="AQ70" s="197">
        <v>18.829999999999998</v>
      </c>
      <c r="AR70" s="197">
        <v>15.92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79.33</v>
      </c>
      <c r="L71" s="197">
        <v>34.69</v>
      </c>
      <c r="M71" s="197">
        <v>0</v>
      </c>
      <c r="N71" s="197">
        <v>14.38</v>
      </c>
      <c r="O71" s="197">
        <v>48.69</v>
      </c>
      <c r="P71" s="197">
        <v>49.57</v>
      </c>
      <c r="Q71" s="197">
        <v>4.91</v>
      </c>
      <c r="R71" s="197">
        <v>6.18</v>
      </c>
      <c r="S71" s="197">
        <v>6.48</v>
      </c>
      <c r="T71" s="197">
        <v>0</v>
      </c>
      <c r="U71" s="197">
        <v>282.62</v>
      </c>
      <c r="V71" s="197">
        <v>3.41</v>
      </c>
      <c r="W71" s="197">
        <v>10.73</v>
      </c>
      <c r="X71" s="197">
        <v>24.14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21.08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55.28</v>
      </c>
      <c r="AQ71" s="197">
        <v>18.829999999999998</v>
      </c>
      <c r="AR71" s="197">
        <v>7.82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79.33</v>
      </c>
      <c r="L72" s="197">
        <v>34.69</v>
      </c>
      <c r="M72" s="197">
        <v>0</v>
      </c>
      <c r="N72" s="197">
        <v>14.38</v>
      </c>
      <c r="O72" s="197">
        <v>48.69</v>
      </c>
      <c r="P72" s="197">
        <v>49.57</v>
      </c>
      <c r="Q72" s="197">
        <v>4.91</v>
      </c>
      <c r="R72" s="197">
        <v>6.18</v>
      </c>
      <c r="S72" s="197">
        <v>6.48</v>
      </c>
      <c r="T72" s="197">
        <v>0</v>
      </c>
      <c r="U72" s="197">
        <v>282.62</v>
      </c>
      <c r="V72" s="197">
        <v>3.41</v>
      </c>
      <c r="W72" s="197">
        <v>10.73</v>
      </c>
      <c r="X72" s="197">
        <v>24.14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21.08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55.28</v>
      </c>
      <c r="AQ72" s="197">
        <v>18.829999999999998</v>
      </c>
      <c r="AR72" s="197">
        <v>4.78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79.349999999999994</v>
      </c>
      <c r="L73" s="197">
        <v>34.69</v>
      </c>
      <c r="M73" s="197">
        <v>0</v>
      </c>
      <c r="N73" s="197">
        <v>14.38</v>
      </c>
      <c r="O73" s="197">
        <v>48.69</v>
      </c>
      <c r="P73" s="197">
        <v>49.57</v>
      </c>
      <c r="Q73" s="197">
        <v>5.08</v>
      </c>
      <c r="R73" s="197">
        <v>6.32</v>
      </c>
      <c r="S73" s="197">
        <v>6.64</v>
      </c>
      <c r="T73" s="197">
        <v>0</v>
      </c>
      <c r="U73" s="197">
        <v>282.62</v>
      </c>
      <c r="V73" s="197">
        <v>3.41</v>
      </c>
      <c r="W73" s="197">
        <v>10.73</v>
      </c>
      <c r="X73" s="197">
        <v>24.14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21.08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55.28</v>
      </c>
      <c r="AQ73" s="197">
        <v>18.829999999999998</v>
      </c>
      <c r="AR73" s="197">
        <v>2.37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79.349999999999994</v>
      </c>
      <c r="L74" s="197">
        <v>34.69</v>
      </c>
      <c r="M74" s="197">
        <v>0</v>
      </c>
      <c r="N74" s="197">
        <v>14.38</v>
      </c>
      <c r="O74" s="197">
        <v>48.69</v>
      </c>
      <c r="P74" s="197">
        <v>49.57</v>
      </c>
      <c r="Q74" s="197">
        <v>5.08</v>
      </c>
      <c r="R74" s="197">
        <v>6.32</v>
      </c>
      <c r="S74" s="197">
        <v>6.64</v>
      </c>
      <c r="T74" s="197">
        <v>0</v>
      </c>
      <c r="U74" s="197">
        <v>282.62</v>
      </c>
      <c r="V74" s="197">
        <v>3.41</v>
      </c>
      <c r="W74" s="197">
        <v>10.73</v>
      </c>
      <c r="X74" s="197">
        <v>24.14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21.08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55.28</v>
      </c>
      <c r="AQ74" s="197">
        <v>18.829999999999998</v>
      </c>
      <c r="AR74" s="197">
        <v>0.73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79.349999999999994</v>
      </c>
      <c r="L75" s="197">
        <v>34.69</v>
      </c>
      <c r="M75" s="197">
        <v>0</v>
      </c>
      <c r="N75" s="197">
        <v>14.38</v>
      </c>
      <c r="O75" s="197">
        <v>48.69</v>
      </c>
      <c r="P75" s="197">
        <v>49.57</v>
      </c>
      <c r="Q75" s="197">
        <v>5.08</v>
      </c>
      <c r="R75" s="197">
        <v>6.32</v>
      </c>
      <c r="S75" s="197">
        <v>6.64</v>
      </c>
      <c r="T75" s="197">
        <v>0</v>
      </c>
      <c r="U75" s="197">
        <v>282.62</v>
      </c>
      <c r="V75" s="197">
        <v>3.41</v>
      </c>
      <c r="W75" s="197">
        <v>10.73</v>
      </c>
      <c r="X75" s="197">
        <v>24.14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25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55.28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79.349999999999994</v>
      </c>
      <c r="L76" s="197">
        <v>34.69</v>
      </c>
      <c r="M76" s="197">
        <v>0</v>
      </c>
      <c r="N76" s="197">
        <v>14.38</v>
      </c>
      <c r="O76" s="197">
        <v>48.69</v>
      </c>
      <c r="P76" s="197">
        <v>49.57</v>
      </c>
      <c r="Q76" s="197">
        <v>5.08</v>
      </c>
      <c r="R76" s="197">
        <v>6.4</v>
      </c>
      <c r="S76" s="197">
        <v>6.64</v>
      </c>
      <c r="T76" s="197">
        <v>0</v>
      </c>
      <c r="U76" s="197">
        <v>282.62</v>
      </c>
      <c r="V76" s="197">
        <v>3.41</v>
      </c>
      <c r="W76" s="197">
        <v>10.73</v>
      </c>
      <c r="X76" s="197">
        <v>24.14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25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55.28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79.349999999999994</v>
      </c>
      <c r="L77" s="197">
        <v>34.69</v>
      </c>
      <c r="M77" s="197">
        <v>0</v>
      </c>
      <c r="N77" s="197">
        <v>14.38</v>
      </c>
      <c r="O77" s="197">
        <v>48.69</v>
      </c>
      <c r="P77" s="197">
        <v>49.57</v>
      </c>
      <c r="Q77" s="197">
        <v>5.18</v>
      </c>
      <c r="R77" s="197">
        <v>6.52</v>
      </c>
      <c r="S77" s="197">
        <v>6.64</v>
      </c>
      <c r="T77" s="197">
        <v>0</v>
      </c>
      <c r="U77" s="197">
        <v>282.62</v>
      </c>
      <c r="V77" s="197">
        <v>3.41</v>
      </c>
      <c r="W77" s="197">
        <v>10.73</v>
      </c>
      <c r="X77" s="197">
        <v>24.14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25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55.28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79.349999999999994</v>
      </c>
      <c r="L78" s="197">
        <v>34.69</v>
      </c>
      <c r="M78" s="197">
        <v>0</v>
      </c>
      <c r="N78" s="197">
        <v>14.38</v>
      </c>
      <c r="O78" s="197">
        <v>48.69</v>
      </c>
      <c r="P78" s="197">
        <v>49.57</v>
      </c>
      <c r="Q78" s="197">
        <v>5.18</v>
      </c>
      <c r="R78" s="197">
        <v>6.52</v>
      </c>
      <c r="S78" s="197">
        <v>6.64</v>
      </c>
      <c r="T78" s="197">
        <v>0</v>
      </c>
      <c r="U78" s="197">
        <v>282.62</v>
      </c>
      <c r="V78" s="197">
        <v>3.41</v>
      </c>
      <c r="W78" s="197">
        <v>10.73</v>
      </c>
      <c r="X78" s="197">
        <v>24.14</v>
      </c>
      <c r="Y78" s="197">
        <v>0</v>
      </c>
      <c r="Z78">
        <v>0</v>
      </c>
      <c r="AA78" s="197">
        <v>8.32</v>
      </c>
      <c r="AB78" s="197">
        <v>0</v>
      </c>
      <c r="AC78" s="197">
        <v>0</v>
      </c>
      <c r="AD78" s="197">
        <v>0</v>
      </c>
      <c r="AE78" s="197">
        <v>25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55.28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79.33</v>
      </c>
      <c r="L79" s="197">
        <v>34.68</v>
      </c>
      <c r="M79" s="197">
        <v>0</v>
      </c>
      <c r="N79" s="197">
        <v>14.38</v>
      </c>
      <c r="O79" s="197">
        <v>48.69</v>
      </c>
      <c r="P79" s="197">
        <v>49.57</v>
      </c>
      <c r="Q79" s="197">
        <v>4.91</v>
      </c>
      <c r="R79" s="197">
        <v>6.18</v>
      </c>
      <c r="S79" s="197">
        <v>6.48</v>
      </c>
      <c r="T79" s="197">
        <v>0</v>
      </c>
      <c r="U79" s="197">
        <v>282.62</v>
      </c>
      <c r="V79" s="197">
        <v>3.41</v>
      </c>
      <c r="W79" s="197">
        <v>10.73</v>
      </c>
      <c r="X79" s="197">
        <v>24.14</v>
      </c>
      <c r="Y79" s="197">
        <v>0</v>
      </c>
      <c r="Z79">
        <v>0</v>
      </c>
      <c r="AA79" s="197">
        <v>8.32</v>
      </c>
      <c r="AB79" s="197">
        <v>0</v>
      </c>
      <c r="AC79" s="197">
        <v>0</v>
      </c>
      <c r="AD79" s="197">
        <v>0</v>
      </c>
      <c r="AE79" s="197">
        <v>25.14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55.28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79.33</v>
      </c>
      <c r="L80" s="197">
        <v>34.68</v>
      </c>
      <c r="M80" s="197">
        <v>0</v>
      </c>
      <c r="N80" s="197">
        <v>14.38</v>
      </c>
      <c r="O80" s="197">
        <v>48.69</v>
      </c>
      <c r="P80" s="197">
        <v>49.57</v>
      </c>
      <c r="Q80" s="197">
        <v>4.91</v>
      </c>
      <c r="R80" s="197">
        <v>6.18</v>
      </c>
      <c r="S80" s="197">
        <v>6.48</v>
      </c>
      <c r="T80" s="197">
        <v>0</v>
      </c>
      <c r="U80" s="197">
        <v>282.62</v>
      </c>
      <c r="V80" s="197">
        <v>3.41</v>
      </c>
      <c r="W80" s="197">
        <v>10.73</v>
      </c>
      <c r="X80" s="197">
        <v>24.14</v>
      </c>
      <c r="Y80" s="197">
        <v>0</v>
      </c>
      <c r="Z80">
        <v>0</v>
      </c>
      <c r="AA80" s="197">
        <v>8.32</v>
      </c>
      <c r="AB80" s="197">
        <v>0</v>
      </c>
      <c r="AC80" s="197">
        <v>0</v>
      </c>
      <c r="AD80" s="197">
        <v>0</v>
      </c>
      <c r="AE80" s="197">
        <v>25.14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55.28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79.33</v>
      </c>
      <c r="L81" s="197">
        <v>34.68</v>
      </c>
      <c r="M81" s="197">
        <v>0</v>
      </c>
      <c r="N81" s="197">
        <v>14.38</v>
      </c>
      <c r="O81" s="197">
        <v>48.69</v>
      </c>
      <c r="P81" s="197">
        <v>49.57</v>
      </c>
      <c r="Q81" s="197">
        <v>4.91</v>
      </c>
      <c r="R81" s="197">
        <v>6.18</v>
      </c>
      <c r="S81" s="197">
        <v>6.48</v>
      </c>
      <c r="T81" s="197">
        <v>0</v>
      </c>
      <c r="U81" s="197">
        <v>282.62</v>
      </c>
      <c r="V81" s="197">
        <v>3.41</v>
      </c>
      <c r="W81" s="197">
        <v>10.73</v>
      </c>
      <c r="X81" s="197">
        <v>24.14</v>
      </c>
      <c r="Y81" s="197">
        <v>0</v>
      </c>
      <c r="Z81">
        <v>0</v>
      </c>
      <c r="AA81" s="197">
        <v>8.32</v>
      </c>
      <c r="AB81" s="197">
        <v>0</v>
      </c>
      <c r="AC81" s="197">
        <v>0</v>
      </c>
      <c r="AD81" s="197">
        <v>0</v>
      </c>
      <c r="AE81" s="197">
        <v>25.14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55.28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79.33</v>
      </c>
      <c r="L82" s="197">
        <v>34.68</v>
      </c>
      <c r="M82" s="197">
        <v>0</v>
      </c>
      <c r="N82" s="197">
        <v>14.38</v>
      </c>
      <c r="O82" s="197">
        <v>48.69</v>
      </c>
      <c r="P82" s="197">
        <v>49.57</v>
      </c>
      <c r="Q82" s="197">
        <v>4.91</v>
      </c>
      <c r="R82" s="197">
        <v>6.18</v>
      </c>
      <c r="S82" s="197">
        <v>6.48</v>
      </c>
      <c r="T82" s="197">
        <v>0</v>
      </c>
      <c r="U82" s="197">
        <v>282.62</v>
      </c>
      <c r="V82" s="197">
        <v>3.41</v>
      </c>
      <c r="W82" s="197">
        <v>10.73</v>
      </c>
      <c r="X82" s="197">
        <v>24.14</v>
      </c>
      <c r="Y82" s="197">
        <v>0</v>
      </c>
      <c r="Z82">
        <v>0</v>
      </c>
      <c r="AA82" s="197">
        <v>8.32</v>
      </c>
      <c r="AB82" s="197">
        <v>0</v>
      </c>
      <c r="AC82" s="197">
        <v>0</v>
      </c>
      <c r="AD82" s="197">
        <v>0</v>
      </c>
      <c r="AE82" s="197">
        <v>25.14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55.28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79.33</v>
      </c>
      <c r="L83" s="197">
        <v>34.68</v>
      </c>
      <c r="M83" s="197">
        <v>0</v>
      </c>
      <c r="N83" s="197">
        <v>14.38</v>
      </c>
      <c r="O83" s="197">
        <v>48.69</v>
      </c>
      <c r="P83" s="197">
        <v>49.57</v>
      </c>
      <c r="Q83" s="197">
        <v>4.91</v>
      </c>
      <c r="R83" s="197">
        <v>6.18</v>
      </c>
      <c r="S83" s="197">
        <v>6.48</v>
      </c>
      <c r="T83" s="197">
        <v>0</v>
      </c>
      <c r="U83" s="197">
        <v>282.62</v>
      </c>
      <c r="V83" s="197">
        <v>3.41</v>
      </c>
      <c r="W83" s="197">
        <v>10.73</v>
      </c>
      <c r="X83" s="197">
        <v>24.14</v>
      </c>
      <c r="Y83" s="197">
        <v>0</v>
      </c>
      <c r="Z83">
        <v>0</v>
      </c>
      <c r="AA83" s="197">
        <v>8.32</v>
      </c>
      <c r="AB83" s="197">
        <v>0</v>
      </c>
      <c r="AC83" s="197">
        <v>0</v>
      </c>
      <c r="AD83" s="197">
        <v>0</v>
      </c>
      <c r="AE83" s="197">
        <v>25.14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55.28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79.33</v>
      </c>
      <c r="L84" s="197">
        <v>34.68</v>
      </c>
      <c r="M84" s="197">
        <v>0</v>
      </c>
      <c r="N84" s="197">
        <v>14.38</v>
      </c>
      <c r="O84" s="197">
        <v>48.69</v>
      </c>
      <c r="P84" s="197">
        <v>49.57</v>
      </c>
      <c r="Q84" s="197">
        <v>4.91</v>
      </c>
      <c r="R84" s="197">
        <v>6.18</v>
      </c>
      <c r="S84" s="197">
        <v>6.48</v>
      </c>
      <c r="T84" s="197">
        <v>0</v>
      </c>
      <c r="U84" s="197">
        <v>282.62</v>
      </c>
      <c r="V84" s="197">
        <v>3.41</v>
      </c>
      <c r="W84" s="197">
        <v>10.73</v>
      </c>
      <c r="X84" s="197">
        <v>24.14</v>
      </c>
      <c r="Y84" s="197">
        <v>0</v>
      </c>
      <c r="Z84">
        <v>0</v>
      </c>
      <c r="AA84" s="197">
        <v>8.32</v>
      </c>
      <c r="AB84" s="197">
        <v>0</v>
      </c>
      <c r="AC84" s="197">
        <v>0</v>
      </c>
      <c r="AD84" s="197">
        <v>0</v>
      </c>
      <c r="AE84" s="197">
        <v>25.14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55.28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79.33</v>
      </c>
      <c r="L85" s="197">
        <v>34.68</v>
      </c>
      <c r="M85" s="197">
        <v>0</v>
      </c>
      <c r="N85" s="197">
        <v>14.38</v>
      </c>
      <c r="O85" s="197">
        <v>48.69</v>
      </c>
      <c r="P85" s="197">
        <v>49.57</v>
      </c>
      <c r="Q85" s="197">
        <v>4.91</v>
      </c>
      <c r="R85" s="197">
        <v>6.18</v>
      </c>
      <c r="S85" s="197">
        <v>6.48</v>
      </c>
      <c r="T85" s="197">
        <v>0</v>
      </c>
      <c r="U85" s="197">
        <v>282.62</v>
      </c>
      <c r="V85" s="197">
        <v>3.41</v>
      </c>
      <c r="W85" s="197">
        <v>10.73</v>
      </c>
      <c r="X85" s="197">
        <v>24.14</v>
      </c>
      <c r="Y85" s="197">
        <v>0</v>
      </c>
      <c r="Z85">
        <v>0</v>
      </c>
      <c r="AA85" s="197">
        <v>8.59</v>
      </c>
      <c r="AB85" s="197">
        <v>0</v>
      </c>
      <c r="AC85" s="197">
        <v>0</v>
      </c>
      <c r="AD85" s="197">
        <v>0</v>
      </c>
      <c r="AE85" s="197">
        <v>25.14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55.28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79.33</v>
      </c>
      <c r="L86" s="197">
        <v>34.68</v>
      </c>
      <c r="M86" s="197">
        <v>0</v>
      </c>
      <c r="N86" s="197">
        <v>14.38</v>
      </c>
      <c r="O86" s="197">
        <v>48.69</v>
      </c>
      <c r="P86" s="197">
        <v>49.57</v>
      </c>
      <c r="Q86" s="197">
        <v>4.91</v>
      </c>
      <c r="R86" s="197">
        <v>6.18</v>
      </c>
      <c r="S86" s="197">
        <v>6.48</v>
      </c>
      <c r="T86" s="197">
        <v>0</v>
      </c>
      <c r="U86" s="197">
        <v>282.62</v>
      </c>
      <c r="V86" s="197">
        <v>3.41</v>
      </c>
      <c r="W86" s="197">
        <v>10.73</v>
      </c>
      <c r="X86" s="197">
        <v>24.14</v>
      </c>
      <c r="Y86" s="197">
        <v>0</v>
      </c>
      <c r="Z86">
        <v>0</v>
      </c>
      <c r="AA86" s="197">
        <v>8.59</v>
      </c>
      <c r="AB86" s="197">
        <v>0</v>
      </c>
      <c r="AC86" s="197">
        <v>0</v>
      </c>
      <c r="AD86" s="197">
        <v>0</v>
      </c>
      <c r="AE86" s="197">
        <v>25.14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55.28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79.33</v>
      </c>
      <c r="L87" s="197">
        <v>16.43</v>
      </c>
      <c r="M87" s="197">
        <v>0</v>
      </c>
      <c r="N87" s="197">
        <v>14.38</v>
      </c>
      <c r="O87" s="197">
        <v>48.69</v>
      </c>
      <c r="P87" s="197">
        <v>49.57</v>
      </c>
      <c r="Q87" s="197">
        <v>1.95</v>
      </c>
      <c r="R87" s="197">
        <v>6.18</v>
      </c>
      <c r="S87" s="197">
        <v>4.74</v>
      </c>
      <c r="T87" s="197">
        <v>0</v>
      </c>
      <c r="U87" s="197">
        <v>282.62</v>
      </c>
      <c r="V87" s="197">
        <v>3.41</v>
      </c>
      <c r="W87" s="197">
        <v>10.73</v>
      </c>
      <c r="X87" s="197">
        <v>24.14</v>
      </c>
      <c r="Y87" s="197">
        <v>0</v>
      </c>
      <c r="Z87">
        <v>0</v>
      </c>
      <c r="AA87" s="197">
        <v>8.59</v>
      </c>
      <c r="AB87" s="197">
        <v>0</v>
      </c>
      <c r="AC87" s="197">
        <v>0</v>
      </c>
      <c r="AD87" s="197">
        <v>0</v>
      </c>
      <c r="AE87" s="197">
        <v>25.46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55.28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79.33</v>
      </c>
      <c r="L88" s="197">
        <v>16.43</v>
      </c>
      <c r="M88" s="197">
        <v>0</v>
      </c>
      <c r="N88" s="197">
        <v>14.38</v>
      </c>
      <c r="O88" s="197">
        <v>48.69</v>
      </c>
      <c r="P88" s="197">
        <v>49.57</v>
      </c>
      <c r="Q88" s="197">
        <v>1.93</v>
      </c>
      <c r="R88" s="197">
        <v>6.18</v>
      </c>
      <c r="S88" s="197">
        <v>2.96</v>
      </c>
      <c r="T88" s="197">
        <v>0</v>
      </c>
      <c r="U88" s="197">
        <v>282.62</v>
      </c>
      <c r="V88" s="197">
        <v>3.41</v>
      </c>
      <c r="W88" s="197">
        <v>10.73</v>
      </c>
      <c r="X88" s="197">
        <v>24.14</v>
      </c>
      <c r="Y88" s="197">
        <v>0</v>
      </c>
      <c r="Z88">
        <v>0</v>
      </c>
      <c r="AA88" s="197">
        <v>8.59</v>
      </c>
      <c r="AB88" s="197">
        <v>0</v>
      </c>
      <c r="AC88" s="197">
        <v>0</v>
      </c>
      <c r="AD88" s="197">
        <v>0</v>
      </c>
      <c r="AE88" s="197">
        <v>25.46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55.28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79.33</v>
      </c>
      <c r="L89" s="197">
        <v>16.43</v>
      </c>
      <c r="M89" s="197">
        <v>0</v>
      </c>
      <c r="N89" s="197">
        <v>14.38</v>
      </c>
      <c r="O89" s="197">
        <v>48.69</v>
      </c>
      <c r="P89" s="197">
        <v>49.57</v>
      </c>
      <c r="Q89" s="197">
        <v>1.93</v>
      </c>
      <c r="R89" s="197">
        <v>6.18</v>
      </c>
      <c r="S89" s="197">
        <v>2.9</v>
      </c>
      <c r="T89" s="197">
        <v>0</v>
      </c>
      <c r="U89" s="197">
        <v>282.62</v>
      </c>
      <c r="V89" s="197">
        <v>3.41</v>
      </c>
      <c r="W89" s="197">
        <v>10.73</v>
      </c>
      <c r="X89" s="197">
        <v>24.14</v>
      </c>
      <c r="Y89" s="197">
        <v>0</v>
      </c>
      <c r="Z89">
        <v>0</v>
      </c>
      <c r="AA89" s="197">
        <v>8.59</v>
      </c>
      <c r="AB89" s="197">
        <v>0</v>
      </c>
      <c r="AC89" s="197">
        <v>0</v>
      </c>
      <c r="AD89" s="197">
        <v>0</v>
      </c>
      <c r="AE89" s="197">
        <v>25.46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55.28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79.33</v>
      </c>
      <c r="L90" s="197">
        <v>16.43</v>
      </c>
      <c r="M90" s="197">
        <v>0</v>
      </c>
      <c r="N90" s="197">
        <v>14.38</v>
      </c>
      <c r="O90" s="197">
        <v>48.69</v>
      </c>
      <c r="P90" s="197">
        <v>49.57</v>
      </c>
      <c r="Q90" s="197">
        <v>1.93</v>
      </c>
      <c r="R90" s="197">
        <v>6.18</v>
      </c>
      <c r="S90" s="197">
        <v>2.9</v>
      </c>
      <c r="T90" s="197">
        <v>0</v>
      </c>
      <c r="U90" s="197">
        <v>282.62</v>
      </c>
      <c r="V90" s="197">
        <v>3.41</v>
      </c>
      <c r="W90" s="197">
        <v>10.73</v>
      </c>
      <c r="X90" s="197">
        <v>24.14</v>
      </c>
      <c r="Y90" s="197">
        <v>0</v>
      </c>
      <c r="Z90">
        <v>0</v>
      </c>
      <c r="AA90" s="197">
        <v>8.59</v>
      </c>
      <c r="AB90" s="197">
        <v>0</v>
      </c>
      <c r="AC90" s="197">
        <v>0</v>
      </c>
      <c r="AD90" s="197">
        <v>0</v>
      </c>
      <c r="AE90" s="197">
        <v>25.46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55.28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79.33</v>
      </c>
      <c r="L91" s="197">
        <v>16.43</v>
      </c>
      <c r="M91" s="197">
        <v>0</v>
      </c>
      <c r="N91" s="197">
        <v>14.38</v>
      </c>
      <c r="O91" s="197">
        <v>48.69</v>
      </c>
      <c r="P91" s="197">
        <v>49.57</v>
      </c>
      <c r="Q91" s="197">
        <v>1.93</v>
      </c>
      <c r="R91" s="197">
        <v>6.19</v>
      </c>
      <c r="S91" s="197">
        <v>2.9</v>
      </c>
      <c r="T91" s="197">
        <v>0</v>
      </c>
      <c r="U91" s="197">
        <v>282.62</v>
      </c>
      <c r="V91" s="197">
        <v>3.41</v>
      </c>
      <c r="W91" s="197">
        <v>10.73</v>
      </c>
      <c r="X91" s="197">
        <v>24.14</v>
      </c>
      <c r="Y91" s="197">
        <v>0</v>
      </c>
      <c r="Z91">
        <v>0</v>
      </c>
      <c r="AA91" s="197">
        <v>8.59</v>
      </c>
      <c r="AB91" s="197">
        <v>0</v>
      </c>
      <c r="AC91" s="197">
        <v>0</v>
      </c>
      <c r="AD91" s="197">
        <v>0</v>
      </c>
      <c r="AE91" s="197">
        <v>25.46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55.82</v>
      </c>
      <c r="AQ91" s="197">
        <v>19.02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79.33</v>
      </c>
      <c r="L92" s="197">
        <v>16.43</v>
      </c>
      <c r="M92" s="197">
        <v>0</v>
      </c>
      <c r="N92" s="197">
        <v>14.38</v>
      </c>
      <c r="O92" s="197">
        <v>48.69</v>
      </c>
      <c r="P92" s="197">
        <v>49.57</v>
      </c>
      <c r="Q92" s="197">
        <v>1.93</v>
      </c>
      <c r="R92" s="197">
        <v>6.19</v>
      </c>
      <c r="S92" s="197">
        <v>2.9</v>
      </c>
      <c r="T92" s="197">
        <v>0</v>
      </c>
      <c r="U92" s="197">
        <v>282.62</v>
      </c>
      <c r="V92" s="197">
        <v>3.41</v>
      </c>
      <c r="W92" s="197">
        <v>10.73</v>
      </c>
      <c r="X92" s="197">
        <v>24.14</v>
      </c>
      <c r="Y92" s="197">
        <v>0</v>
      </c>
      <c r="Z92">
        <v>0</v>
      </c>
      <c r="AA92" s="197">
        <v>8.59</v>
      </c>
      <c r="AB92" s="197">
        <v>0</v>
      </c>
      <c r="AC92" s="197">
        <v>0</v>
      </c>
      <c r="AD92" s="197">
        <v>0</v>
      </c>
      <c r="AE92" s="197">
        <v>25.46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55.82</v>
      </c>
      <c r="AQ92" s="197">
        <v>19.02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79.33</v>
      </c>
      <c r="L93" s="197">
        <v>16.43</v>
      </c>
      <c r="M93" s="197">
        <v>0</v>
      </c>
      <c r="N93" s="197">
        <v>14.38</v>
      </c>
      <c r="O93" s="197">
        <v>48.69</v>
      </c>
      <c r="P93" s="197">
        <v>49.57</v>
      </c>
      <c r="Q93" s="197">
        <v>1.93</v>
      </c>
      <c r="R93" s="197">
        <v>6.19</v>
      </c>
      <c r="S93" s="197">
        <v>2.9</v>
      </c>
      <c r="T93" s="197">
        <v>0</v>
      </c>
      <c r="U93" s="197">
        <v>282.62</v>
      </c>
      <c r="V93" s="197">
        <v>3.41</v>
      </c>
      <c r="W93" s="197">
        <v>10.73</v>
      </c>
      <c r="X93" s="197">
        <v>24.14</v>
      </c>
      <c r="Y93" s="197">
        <v>0</v>
      </c>
      <c r="Z93">
        <v>0</v>
      </c>
      <c r="AA93" s="197">
        <v>8.59</v>
      </c>
      <c r="AB93" s="197">
        <v>0</v>
      </c>
      <c r="AC93" s="197">
        <v>0</v>
      </c>
      <c r="AD93" s="197">
        <v>0</v>
      </c>
      <c r="AE93" s="197">
        <v>25.46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55.28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79.33</v>
      </c>
      <c r="L94" s="197">
        <v>16.43</v>
      </c>
      <c r="M94" s="197">
        <v>0</v>
      </c>
      <c r="N94" s="197">
        <v>14.38</v>
      </c>
      <c r="O94" s="197">
        <v>48.69</v>
      </c>
      <c r="P94" s="197">
        <v>49.57</v>
      </c>
      <c r="Q94" s="197">
        <v>1.93</v>
      </c>
      <c r="R94" s="197">
        <v>6.19</v>
      </c>
      <c r="S94" s="197">
        <v>2.9</v>
      </c>
      <c r="T94" s="197">
        <v>0</v>
      </c>
      <c r="U94" s="197">
        <v>282.62</v>
      </c>
      <c r="V94" s="197">
        <v>3.41</v>
      </c>
      <c r="W94" s="197">
        <v>10.73</v>
      </c>
      <c r="X94" s="197">
        <v>24.14</v>
      </c>
      <c r="Y94" s="197">
        <v>0</v>
      </c>
      <c r="Z94">
        <v>0</v>
      </c>
      <c r="AA94" s="197">
        <v>8.59</v>
      </c>
      <c r="AB94" s="197">
        <v>0</v>
      </c>
      <c r="AC94" s="197">
        <v>0</v>
      </c>
      <c r="AD94" s="197">
        <v>0</v>
      </c>
      <c r="AE94" s="197">
        <v>25.46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55.28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79.33</v>
      </c>
      <c r="L95" s="197">
        <v>16.43</v>
      </c>
      <c r="M95" s="197">
        <v>0</v>
      </c>
      <c r="N95" s="197">
        <v>14.38</v>
      </c>
      <c r="O95" s="197">
        <v>48.69</v>
      </c>
      <c r="P95" s="197">
        <v>49.57</v>
      </c>
      <c r="Q95" s="197">
        <v>1.93</v>
      </c>
      <c r="R95" s="197">
        <v>6.19</v>
      </c>
      <c r="S95" s="197">
        <v>2.9</v>
      </c>
      <c r="T95" s="197">
        <v>0</v>
      </c>
      <c r="U95" s="197">
        <v>282.62</v>
      </c>
      <c r="V95" s="197">
        <v>3.41</v>
      </c>
      <c r="W95" s="197">
        <v>10.73</v>
      </c>
      <c r="X95" s="197">
        <v>24.14</v>
      </c>
      <c r="Y95" s="197">
        <v>0</v>
      </c>
      <c r="Z95">
        <v>0</v>
      </c>
      <c r="AA95" s="197">
        <v>8.59</v>
      </c>
      <c r="AB95" s="197">
        <v>0</v>
      </c>
      <c r="AC95" s="197">
        <v>0</v>
      </c>
      <c r="AD95" s="197">
        <v>0</v>
      </c>
      <c r="AE95" s="197">
        <v>25.46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55.28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79.33</v>
      </c>
      <c r="L96" s="197">
        <v>16.43</v>
      </c>
      <c r="M96" s="197">
        <v>0</v>
      </c>
      <c r="N96" s="197">
        <v>14.38</v>
      </c>
      <c r="O96" s="197">
        <v>48.69</v>
      </c>
      <c r="P96" s="197">
        <v>49.57</v>
      </c>
      <c r="Q96" s="197">
        <v>1.93</v>
      </c>
      <c r="R96" s="197">
        <v>6.19</v>
      </c>
      <c r="S96" s="197">
        <v>2.9</v>
      </c>
      <c r="T96" s="197">
        <v>0</v>
      </c>
      <c r="U96" s="197">
        <v>282.62</v>
      </c>
      <c r="V96" s="197">
        <v>3.41</v>
      </c>
      <c r="W96" s="197">
        <v>10.73</v>
      </c>
      <c r="X96" s="197">
        <v>24.14</v>
      </c>
      <c r="Y96" s="197">
        <v>0</v>
      </c>
      <c r="Z96">
        <v>0</v>
      </c>
      <c r="AA96" s="197">
        <v>8.59</v>
      </c>
      <c r="AB96" s="197">
        <v>0</v>
      </c>
      <c r="AC96" s="197">
        <v>0</v>
      </c>
      <c r="AD96" s="197">
        <v>0</v>
      </c>
      <c r="AE96" s="197">
        <v>25.46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55.28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79.33</v>
      </c>
      <c r="L97" s="197">
        <v>16.43</v>
      </c>
      <c r="M97" s="197">
        <v>0</v>
      </c>
      <c r="N97" s="197">
        <v>14.38</v>
      </c>
      <c r="O97" s="197">
        <v>48.69</v>
      </c>
      <c r="P97" s="197">
        <v>49.57</v>
      </c>
      <c r="Q97" s="197">
        <v>1.93</v>
      </c>
      <c r="R97" s="197">
        <v>6.19</v>
      </c>
      <c r="S97" s="197">
        <v>2.9</v>
      </c>
      <c r="T97" s="197">
        <v>0</v>
      </c>
      <c r="U97" s="197">
        <v>282.62</v>
      </c>
      <c r="V97" s="197">
        <v>3.41</v>
      </c>
      <c r="W97" s="197">
        <v>10.73</v>
      </c>
      <c r="X97" s="197">
        <v>24.14</v>
      </c>
      <c r="Y97" s="197">
        <v>0</v>
      </c>
      <c r="Z97">
        <v>0</v>
      </c>
      <c r="AA97" s="197">
        <v>8.59</v>
      </c>
      <c r="AB97" s="197">
        <v>0</v>
      </c>
      <c r="AC97" s="197">
        <v>0</v>
      </c>
      <c r="AD97" s="197">
        <v>0</v>
      </c>
      <c r="AE97" s="197">
        <v>25.46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55.28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79.33</v>
      </c>
      <c r="L98" s="197">
        <v>16.43</v>
      </c>
      <c r="M98" s="197">
        <v>0</v>
      </c>
      <c r="N98" s="197">
        <v>14.38</v>
      </c>
      <c r="O98" s="197">
        <v>48.69</v>
      </c>
      <c r="P98" s="197">
        <v>49.57</v>
      </c>
      <c r="Q98" s="197">
        <v>1.93</v>
      </c>
      <c r="R98" s="197">
        <v>6.19</v>
      </c>
      <c r="S98" s="197">
        <v>2.9</v>
      </c>
      <c r="T98" s="197">
        <v>0</v>
      </c>
      <c r="U98" s="197">
        <v>282.62</v>
      </c>
      <c r="V98" s="197">
        <v>3.41</v>
      </c>
      <c r="W98" s="197">
        <v>10.73</v>
      </c>
      <c r="X98" s="197">
        <v>24.14</v>
      </c>
      <c r="Y98" s="197">
        <v>0</v>
      </c>
      <c r="Z98">
        <v>0</v>
      </c>
      <c r="AA98" s="197">
        <v>8.59</v>
      </c>
      <c r="AB98" s="197">
        <v>0</v>
      </c>
      <c r="AC98" s="197">
        <v>0</v>
      </c>
      <c r="AD98" s="197">
        <v>0</v>
      </c>
      <c r="AE98" s="197">
        <v>25.46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55.28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1.4209674999999991</v>
      </c>
      <c r="L99">
        <f t="shared" si="0"/>
        <v>0.54308250000000013</v>
      </c>
      <c r="M99">
        <f t="shared" si="0"/>
        <v>0</v>
      </c>
      <c r="N99">
        <f t="shared" si="0"/>
        <v>0.34512000000000065</v>
      </c>
      <c r="O99">
        <f t="shared" si="0"/>
        <v>1.1685599999999998</v>
      </c>
      <c r="P99">
        <f t="shared" si="0"/>
        <v>1.1896800000000005</v>
      </c>
      <c r="Q99">
        <f t="shared" si="0"/>
        <v>7.0430000000000048E-2</v>
      </c>
      <c r="R99">
        <f t="shared" si="0"/>
        <v>0.11307500000000004</v>
      </c>
      <c r="S99">
        <f t="shared" si="0"/>
        <v>9.8350000000000035E-2</v>
      </c>
      <c r="T99">
        <f t="shared" si="0"/>
        <v>0</v>
      </c>
      <c r="U99">
        <f t="shared" si="0"/>
        <v>6.7196174999999947</v>
      </c>
      <c r="V99">
        <f t="shared" si="0"/>
        <v>5.0309999999999973E-2</v>
      </c>
      <c r="W99">
        <f t="shared" si="0"/>
        <v>0.22930250000000033</v>
      </c>
      <c r="X99">
        <f t="shared" si="0"/>
        <v>0.56007500000000066</v>
      </c>
      <c r="Y99">
        <f t="shared" si="0"/>
        <v>0</v>
      </c>
      <c r="Z99">
        <f t="shared" si="0"/>
        <v>0</v>
      </c>
      <c r="AA99">
        <f t="shared" si="0"/>
        <v>0.20082750000000016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0.60701000000000049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1.2028500000000006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1.2250025000000002</v>
      </c>
      <c r="AQ99">
        <f t="shared" si="0"/>
        <v>0.37928999999999941</v>
      </c>
      <c r="AR99">
        <f t="shared" si="0"/>
        <v>0.25271500000000002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4.5199999999999996</v>
      </c>
      <c r="L3" s="197">
        <v>307.5</v>
      </c>
      <c r="M3" s="197">
        <v>27.28</v>
      </c>
      <c r="N3" s="197">
        <v>17.38</v>
      </c>
      <c r="O3" s="197">
        <v>0</v>
      </c>
      <c r="P3" s="197">
        <v>30.69</v>
      </c>
      <c r="Q3" s="197">
        <v>5.92</v>
      </c>
      <c r="R3" s="197">
        <v>5.8</v>
      </c>
      <c r="S3" s="197">
        <v>7.83</v>
      </c>
      <c r="T3" s="197">
        <v>0</v>
      </c>
      <c r="U3" s="197">
        <v>53.02</v>
      </c>
      <c r="V3" s="197">
        <v>4.76</v>
      </c>
      <c r="W3" s="197">
        <v>12.9</v>
      </c>
      <c r="X3" s="197">
        <v>29.16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60.76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4.5199999999999996</v>
      </c>
      <c r="L4" s="197">
        <v>307.5</v>
      </c>
      <c r="M4" s="197">
        <v>27.28</v>
      </c>
      <c r="N4" s="197">
        <v>17.38</v>
      </c>
      <c r="O4" s="197">
        <v>0</v>
      </c>
      <c r="P4" s="197">
        <v>30.69</v>
      </c>
      <c r="Q4" s="197">
        <v>5.92</v>
      </c>
      <c r="R4" s="197">
        <v>5.8</v>
      </c>
      <c r="S4" s="197">
        <v>7.83</v>
      </c>
      <c r="T4" s="197">
        <v>0</v>
      </c>
      <c r="U4" s="197">
        <v>54.77</v>
      </c>
      <c r="V4" s="197">
        <v>5.15</v>
      </c>
      <c r="W4" s="197">
        <v>12.96</v>
      </c>
      <c r="X4" s="197">
        <v>29.16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60.76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4.5199999999999996</v>
      </c>
      <c r="L5" s="197">
        <v>307.35000000000002</v>
      </c>
      <c r="M5" s="197">
        <v>27.28</v>
      </c>
      <c r="N5" s="197">
        <v>17.38</v>
      </c>
      <c r="O5" s="197">
        <v>0</v>
      </c>
      <c r="P5" s="197">
        <v>30.69</v>
      </c>
      <c r="Q5" s="197">
        <v>5.92</v>
      </c>
      <c r="R5" s="197">
        <v>5.8</v>
      </c>
      <c r="S5" s="197">
        <v>7.83</v>
      </c>
      <c r="T5" s="197">
        <v>0</v>
      </c>
      <c r="U5" s="197">
        <v>55.76</v>
      </c>
      <c r="V5" s="197">
        <v>4.12</v>
      </c>
      <c r="W5" s="197">
        <v>12.96</v>
      </c>
      <c r="X5" s="197">
        <v>29.16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60.76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4.5199999999999996</v>
      </c>
      <c r="L6" s="197">
        <v>307.35000000000002</v>
      </c>
      <c r="M6" s="197">
        <v>27.28</v>
      </c>
      <c r="N6" s="197">
        <v>17.38</v>
      </c>
      <c r="O6" s="197">
        <v>0</v>
      </c>
      <c r="P6" s="197">
        <v>30.69</v>
      </c>
      <c r="Q6" s="197">
        <v>5.92</v>
      </c>
      <c r="R6" s="197">
        <v>5.8</v>
      </c>
      <c r="S6" s="197">
        <v>7.83</v>
      </c>
      <c r="T6" s="197">
        <v>0</v>
      </c>
      <c r="U6" s="197">
        <v>56.59</v>
      </c>
      <c r="V6" s="197">
        <v>4.12</v>
      </c>
      <c r="W6" s="197">
        <v>12.96</v>
      </c>
      <c r="X6" s="197">
        <v>29.16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60.76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307.33999999999997</v>
      </c>
      <c r="M7" s="197">
        <v>27.28</v>
      </c>
      <c r="N7" s="197">
        <v>17.38</v>
      </c>
      <c r="O7" s="197">
        <v>0</v>
      </c>
      <c r="P7" s="197">
        <v>30.69</v>
      </c>
      <c r="Q7" s="197">
        <v>4.1500000000000004</v>
      </c>
      <c r="R7" s="197">
        <v>5.8</v>
      </c>
      <c r="S7" s="197">
        <v>4.41</v>
      </c>
      <c r="T7" s="197">
        <v>0</v>
      </c>
      <c r="U7" s="197">
        <v>57.54</v>
      </c>
      <c r="V7" s="197">
        <v>0</v>
      </c>
      <c r="W7" s="197">
        <v>12.96</v>
      </c>
      <c r="X7" s="197">
        <v>29.16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60.76</v>
      </c>
      <c r="AQ7" s="197">
        <v>7.73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307.35000000000002</v>
      </c>
      <c r="M8" s="197">
        <v>27.28</v>
      </c>
      <c r="N8" s="197">
        <v>17.38</v>
      </c>
      <c r="O8" s="197">
        <v>0</v>
      </c>
      <c r="P8" s="197">
        <v>30.69</v>
      </c>
      <c r="Q8" s="197">
        <v>2.9</v>
      </c>
      <c r="R8" s="197">
        <v>5.8</v>
      </c>
      <c r="S8" s="197">
        <v>3.87</v>
      </c>
      <c r="T8" s="197">
        <v>0</v>
      </c>
      <c r="U8" s="197">
        <v>58.38</v>
      </c>
      <c r="V8" s="197">
        <v>0</v>
      </c>
      <c r="W8" s="197">
        <v>12.96</v>
      </c>
      <c r="X8" s="197">
        <v>29.16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60.76</v>
      </c>
      <c r="AQ8" s="197">
        <v>7.73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1.71</v>
      </c>
      <c r="L9" s="197">
        <v>307.35000000000002</v>
      </c>
      <c r="M9" s="197">
        <v>27.28</v>
      </c>
      <c r="N9" s="197">
        <v>17.38</v>
      </c>
      <c r="O9" s="197">
        <v>0</v>
      </c>
      <c r="P9" s="197">
        <v>30.69</v>
      </c>
      <c r="Q9" s="197">
        <v>2.9</v>
      </c>
      <c r="R9" s="197">
        <v>5.8</v>
      </c>
      <c r="S9" s="197">
        <v>3.87</v>
      </c>
      <c r="T9" s="197">
        <v>0</v>
      </c>
      <c r="U9" s="197">
        <v>59.21</v>
      </c>
      <c r="V9" s="197">
        <v>0</v>
      </c>
      <c r="W9" s="197">
        <v>12.96</v>
      </c>
      <c r="X9" s="197">
        <v>29.16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60.76</v>
      </c>
      <c r="AQ9" s="197">
        <v>7.73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307.35000000000002</v>
      </c>
      <c r="M10" s="197">
        <v>27.28</v>
      </c>
      <c r="N10" s="197">
        <v>17.38</v>
      </c>
      <c r="O10" s="197">
        <v>0</v>
      </c>
      <c r="P10" s="197">
        <v>30.69</v>
      </c>
      <c r="Q10" s="197">
        <v>2.9</v>
      </c>
      <c r="R10" s="197">
        <v>5.8</v>
      </c>
      <c r="S10" s="197">
        <v>3.87</v>
      </c>
      <c r="T10" s="197">
        <v>0</v>
      </c>
      <c r="U10" s="197">
        <v>60.05</v>
      </c>
      <c r="V10" s="197">
        <v>0</v>
      </c>
      <c r="W10" s="197">
        <v>12.96</v>
      </c>
      <c r="X10" s="197">
        <v>29.16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60.76</v>
      </c>
      <c r="AQ10" s="197">
        <v>7.73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307.35000000000002</v>
      </c>
      <c r="M11" s="197">
        <v>27.28</v>
      </c>
      <c r="N11" s="197">
        <v>17.38</v>
      </c>
      <c r="O11" s="197">
        <v>0</v>
      </c>
      <c r="P11" s="197">
        <v>30.69</v>
      </c>
      <c r="Q11" s="197">
        <v>2.9</v>
      </c>
      <c r="R11" s="197">
        <v>5.8</v>
      </c>
      <c r="S11" s="197">
        <v>3.87</v>
      </c>
      <c r="T11" s="197">
        <v>0</v>
      </c>
      <c r="U11" s="197">
        <v>60.88</v>
      </c>
      <c r="V11" s="197">
        <v>0</v>
      </c>
      <c r="W11" s="197">
        <v>12.96</v>
      </c>
      <c r="X11" s="197">
        <v>29.16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61.3</v>
      </c>
      <c r="AQ11" s="197">
        <v>7.81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307.35000000000002</v>
      </c>
      <c r="M12" s="197">
        <v>27.28</v>
      </c>
      <c r="N12" s="197">
        <v>17.38</v>
      </c>
      <c r="O12" s="197">
        <v>0</v>
      </c>
      <c r="P12" s="197">
        <v>30.69</v>
      </c>
      <c r="Q12" s="197">
        <v>2.9</v>
      </c>
      <c r="R12" s="197">
        <v>5.8</v>
      </c>
      <c r="S12" s="197">
        <v>3.87</v>
      </c>
      <c r="T12" s="197">
        <v>0</v>
      </c>
      <c r="U12" s="197">
        <v>61.71</v>
      </c>
      <c r="V12" s="197">
        <v>0</v>
      </c>
      <c r="W12" s="197">
        <v>12.96</v>
      </c>
      <c r="X12" s="197">
        <v>29.16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61.3</v>
      </c>
      <c r="AQ12" s="197">
        <v>7.81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307.35000000000002</v>
      </c>
      <c r="M13" s="197">
        <v>27.28</v>
      </c>
      <c r="N13" s="197">
        <v>17.38</v>
      </c>
      <c r="O13" s="197">
        <v>0</v>
      </c>
      <c r="P13" s="197">
        <v>30.69</v>
      </c>
      <c r="Q13" s="197">
        <v>2.9</v>
      </c>
      <c r="R13" s="197">
        <v>5.8</v>
      </c>
      <c r="S13" s="197">
        <v>3.87</v>
      </c>
      <c r="T13" s="197">
        <v>0</v>
      </c>
      <c r="U13" s="197">
        <v>61.71</v>
      </c>
      <c r="V13" s="197">
        <v>0</v>
      </c>
      <c r="W13" s="197">
        <v>12.96</v>
      </c>
      <c r="X13" s="197">
        <v>29.16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62.87</v>
      </c>
      <c r="AQ13" s="197">
        <v>13.91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307.35000000000002</v>
      </c>
      <c r="M14" s="197">
        <v>27.28</v>
      </c>
      <c r="N14" s="197">
        <v>17.38</v>
      </c>
      <c r="O14" s="197">
        <v>0</v>
      </c>
      <c r="P14" s="197">
        <v>30.69</v>
      </c>
      <c r="Q14" s="197">
        <v>2.9</v>
      </c>
      <c r="R14" s="197">
        <v>5.8</v>
      </c>
      <c r="S14" s="197">
        <v>3.87</v>
      </c>
      <c r="T14" s="197">
        <v>0</v>
      </c>
      <c r="U14" s="197">
        <v>61.71</v>
      </c>
      <c r="V14" s="197">
        <v>0</v>
      </c>
      <c r="W14" s="197">
        <v>12.96</v>
      </c>
      <c r="X14" s="197">
        <v>29.16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62.87</v>
      </c>
      <c r="AQ14" s="197">
        <v>13.91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307.35000000000002</v>
      </c>
      <c r="M15" s="197">
        <v>27.28</v>
      </c>
      <c r="N15" s="197">
        <v>17.38</v>
      </c>
      <c r="O15" s="197">
        <v>0</v>
      </c>
      <c r="P15" s="197">
        <v>30.69</v>
      </c>
      <c r="Q15" s="197">
        <v>2.9</v>
      </c>
      <c r="R15" s="197">
        <v>5.8</v>
      </c>
      <c r="S15" s="197">
        <v>3.87</v>
      </c>
      <c r="T15" s="197">
        <v>0</v>
      </c>
      <c r="U15" s="197">
        <v>61.71</v>
      </c>
      <c r="V15" s="197">
        <v>0</v>
      </c>
      <c r="W15" s="197">
        <v>12.96</v>
      </c>
      <c r="X15" s="197">
        <v>29.16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60.76</v>
      </c>
      <c r="AQ15" s="197">
        <v>7.73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307.35000000000002</v>
      </c>
      <c r="M16" s="197">
        <v>27.28</v>
      </c>
      <c r="N16" s="197">
        <v>17.38</v>
      </c>
      <c r="O16" s="197">
        <v>0</v>
      </c>
      <c r="P16" s="197">
        <v>30.69</v>
      </c>
      <c r="Q16" s="197">
        <v>2.9</v>
      </c>
      <c r="R16" s="197">
        <v>5.8</v>
      </c>
      <c r="S16" s="197">
        <v>3.87</v>
      </c>
      <c r="T16" s="197">
        <v>0</v>
      </c>
      <c r="U16" s="197">
        <v>61.71</v>
      </c>
      <c r="V16" s="197">
        <v>0</v>
      </c>
      <c r="W16" s="197">
        <v>12.96</v>
      </c>
      <c r="X16" s="197">
        <v>29.16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60.76</v>
      </c>
      <c r="AQ16" s="197">
        <v>7.73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2.64</v>
      </c>
      <c r="L17" s="197">
        <v>307.35000000000002</v>
      </c>
      <c r="M17" s="197">
        <v>27.28</v>
      </c>
      <c r="N17" s="197">
        <v>17.38</v>
      </c>
      <c r="O17" s="197">
        <v>0</v>
      </c>
      <c r="P17" s="197">
        <v>30.69</v>
      </c>
      <c r="Q17" s="197">
        <v>2.9</v>
      </c>
      <c r="R17" s="197">
        <v>5.8</v>
      </c>
      <c r="S17" s="197">
        <v>3.87</v>
      </c>
      <c r="T17" s="197">
        <v>0</v>
      </c>
      <c r="U17" s="197">
        <v>61.71</v>
      </c>
      <c r="V17" s="197">
        <v>0</v>
      </c>
      <c r="W17" s="197">
        <v>12.96</v>
      </c>
      <c r="X17" s="197">
        <v>29.16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60.76</v>
      </c>
      <c r="AQ17" s="197">
        <v>7.73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307.35000000000002</v>
      </c>
      <c r="M18" s="197">
        <v>27.28</v>
      </c>
      <c r="N18" s="197">
        <v>17.38</v>
      </c>
      <c r="O18" s="197">
        <v>0</v>
      </c>
      <c r="P18" s="197">
        <v>30.69</v>
      </c>
      <c r="Q18" s="197">
        <v>2.9</v>
      </c>
      <c r="R18" s="197">
        <v>5.8</v>
      </c>
      <c r="S18" s="197">
        <v>3.87</v>
      </c>
      <c r="T18" s="197">
        <v>0</v>
      </c>
      <c r="U18" s="197">
        <v>61.71</v>
      </c>
      <c r="V18" s="197">
        <v>0</v>
      </c>
      <c r="W18" s="197">
        <v>12.96</v>
      </c>
      <c r="X18" s="197">
        <v>29.16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60.76</v>
      </c>
      <c r="AQ18" s="197">
        <v>7.73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307.35000000000002</v>
      </c>
      <c r="M19" s="197">
        <v>27.28</v>
      </c>
      <c r="N19" s="197">
        <v>17.38</v>
      </c>
      <c r="O19" s="197">
        <v>0</v>
      </c>
      <c r="P19" s="197">
        <v>30.69</v>
      </c>
      <c r="Q19" s="197">
        <v>2.9</v>
      </c>
      <c r="R19" s="197">
        <v>5.8</v>
      </c>
      <c r="S19" s="197">
        <v>3.87</v>
      </c>
      <c r="T19" s="197">
        <v>0</v>
      </c>
      <c r="U19" s="197">
        <v>61.71</v>
      </c>
      <c r="V19" s="197">
        <v>0</v>
      </c>
      <c r="W19" s="197">
        <v>12.96</v>
      </c>
      <c r="X19" s="197">
        <v>29.16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60.76</v>
      </c>
      <c r="AQ19" s="197">
        <v>7.73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307.35000000000002</v>
      </c>
      <c r="M20" s="197">
        <v>27.28</v>
      </c>
      <c r="N20" s="197">
        <v>17.38</v>
      </c>
      <c r="O20" s="197">
        <v>0</v>
      </c>
      <c r="P20" s="197">
        <v>30.69</v>
      </c>
      <c r="Q20" s="197">
        <v>2.9</v>
      </c>
      <c r="R20" s="197">
        <v>5.8</v>
      </c>
      <c r="S20" s="197">
        <v>3.87</v>
      </c>
      <c r="T20" s="197">
        <v>0</v>
      </c>
      <c r="U20" s="197">
        <v>61.71</v>
      </c>
      <c r="V20" s="197">
        <v>0</v>
      </c>
      <c r="W20" s="197">
        <v>12.96</v>
      </c>
      <c r="X20" s="197">
        <v>29.16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60.76</v>
      </c>
      <c r="AQ20" s="197">
        <v>7.73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307.35000000000002</v>
      </c>
      <c r="M21" s="197">
        <v>27.28</v>
      </c>
      <c r="N21" s="197">
        <v>17.38</v>
      </c>
      <c r="O21" s="197">
        <v>0</v>
      </c>
      <c r="P21" s="197">
        <v>30.69</v>
      </c>
      <c r="Q21" s="197">
        <v>2.9</v>
      </c>
      <c r="R21" s="197">
        <v>5.8</v>
      </c>
      <c r="S21" s="197">
        <v>3.87</v>
      </c>
      <c r="T21" s="197">
        <v>0</v>
      </c>
      <c r="U21" s="197">
        <v>61.71</v>
      </c>
      <c r="V21" s="197">
        <v>0</v>
      </c>
      <c r="W21" s="197">
        <v>12.96</v>
      </c>
      <c r="X21" s="197">
        <v>29.16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60.76</v>
      </c>
      <c r="AQ21" s="197">
        <v>7.73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307.35000000000002</v>
      </c>
      <c r="M22" s="197">
        <v>27.28</v>
      </c>
      <c r="N22" s="197">
        <v>17.38</v>
      </c>
      <c r="O22" s="197">
        <v>0</v>
      </c>
      <c r="P22" s="197">
        <v>30.69</v>
      </c>
      <c r="Q22" s="197">
        <v>2.9</v>
      </c>
      <c r="R22" s="197">
        <v>5.8</v>
      </c>
      <c r="S22" s="197">
        <v>3.87</v>
      </c>
      <c r="T22" s="197">
        <v>0</v>
      </c>
      <c r="U22" s="197">
        <v>61.71</v>
      </c>
      <c r="V22" s="197">
        <v>0</v>
      </c>
      <c r="W22" s="197">
        <v>12.96</v>
      </c>
      <c r="X22" s="197">
        <v>29.16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60.76</v>
      </c>
      <c r="AQ22" s="197">
        <v>7.73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4.43</v>
      </c>
      <c r="L23" s="197">
        <v>318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4.1100000000000003</v>
      </c>
      <c r="R23" s="197">
        <v>7.73</v>
      </c>
      <c r="S23" s="197">
        <v>4.29</v>
      </c>
      <c r="T23" s="197">
        <v>0</v>
      </c>
      <c r="U23" s="197">
        <v>61.71</v>
      </c>
      <c r="V23" s="197">
        <v>4.38</v>
      </c>
      <c r="W23" s="197">
        <v>12.96</v>
      </c>
      <c r="X23" s="197">
        <v>29.16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60.76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4.68</v>
      </c>
      <c r="L24" s="197">
        <v>318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6.13</v>
      </c>
      <c r="R24" s="197">
        <v>7.73</v>
      </c>
      <c r="S24" s="197">
        <v>8.1</v>
      </c>
      <c r="T24" s="197">
        <v>0</v>
      </c>
      <c r="U24" s="197">
        <v>61.71</v>
      </c>
      <c r="V24" s="197">
        <v>4.38</v>
      </c>
      <c r="W24" s="197">
        <v>12.96</v>
      </c>
      <c r="X24" s="197">
        <v>29.16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60.76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4.5199999999999996</v>
      </c>
      <c r="L25" s="197">
        <v>307.35000000000002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5.92</v>
      </c>
      <c r="R25" s="197">
        <v>7.47</v>
      </c>
      <c r="S25" s="197">
        <v>7.83</v>
      </c>
      <c r="T25" s="197">
        <v>0</v>
      </c>
      <c r="U25" s="197">
        <v>61.71</v>
      </c>
      <c r="V25" s="197">
        <v>3.91</v>
      </c>
      <c r="W25" s="197">
        <v>12.96</v>
      </c>
      <c r="X25" s="197">
        <v>29.16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60.76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4.5199999999999996</v>
      </c>
      <c r="L26" s="197">
        <v>307.35000000000002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5.92</v>
      </c>
      <c r="R26" s="197">
        <v>7.47</v>
      </c>
      <c r="S26" s="197">
        <v>7.83</v>
      </c>
      <c r="T26" s="197">
        <v>0</v>
      </c>
      <c r="U26" s="197">
        <v>61.71</v>
      </c>
      <c r="V26" s="197">
        <v>3.91</v>
      </c>
      <c r="W26" s="197">
        <v>12.96</v>
      </c>
      <c r="X26" s="197">
        <v>29.16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60.76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4.5199999999999996</v>
      </c>
      <c r="L27" s="197">
        <v>307.35000000000002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5.92</v>
      </c>
      <c r="R27" s="197">
        <v>7.47</v>
      </c>
      <c r="S27" s="197">
        <v>7.83</v>
      </c>
      <c r="T27" s="197">
        <v>0</v>
      </c>
      <c r="U27" s="197">
        <v>61.71</v>
      </c>
      <c r="V27" s="197">
        <v>3.91</v>
      </c>
      <c r="W27" s="197">
        <v>12.96</v>
      </c>
      <c r="X27" s="197">
        <v>29.16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30.54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60.76</v>
      </c>
      <c r="AQ27" s="197">
        <v>22.74</v>
      </c>
      <c r="AR27" s="197">
        <v>0.89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4.5199999999999996</v>
      </c>
      <c r="L28" s="197">
        <v>307.35000000000002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5.92</v>
      </c>
      <c r="R28" s="197">
        <v>7.47</v>
      </c>
      <c r="S28" s="197">
        <v>7.83</v>
      </c>
      <c r="T28" s="197">
        <v>0</v>
      </c>
      <c r="U28" s="197">
        <v>61.71</v>
      </c>
      <c r="V28" s="197">
        <v>3.91</v>
      </c>
      <c r="W28" s="197">
        <v>12.96</v>
      </c>
      <c r="X28" s="197">
        <v>29.16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30.54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60.76</v>
      </c>
      <c r="AQ28" s="197">
        <v>22.74</v>
      </c>
      <c r="AR28" s="197">
        <v>2.5499999999999998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4.5199999999999996</v>
      </c>
      <c r="L29" s="197">
        <v>307.35000000000002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5.92</v>
      </c>
      <c r="R29" s="197">
        <v>7.47</v>
      </c>
      <c r="S29" s="197">
        <v>7.83</v>
      </c>
      <c r="T29" s="197">
        <v>0</v>
      </c>
      <c r="U29" s="197">
        <v>61.71</v>
      </c>
      <c r="V29" s="197">
        <v>3.91</v>
      </c>
      <c r="W29" s="197">
        <v>12.96</v>
      </c>
      <c r="X29" s="197">
        <v>29.16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30.54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60.76</v>
      </c>
      <c r="AQ29" s="197">
        <v>22.74</v>
      </c>
      <c r="AR29" s="197">
        <v>5.6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4.5199999999999996</v>
      </c>
      <c r="L30" s="197">
        <v>307.35000000000002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5.92</v>
      </c>
      <c r="R30" s="197">
        <v>7.47</v>
      </c>
      <c r="S30" s="197">
        <v>7.83</v>
      </c>
      <c r="T30" s="197">
        <v>0</v>
      </c>
      <c r="U30" s="197">
        <v>61.71</v>
      </c>
      <c r="V30" s="197">
        <v>3.91</v>
      </c>
      <c r="W30" s="197">
        <v>12.96</v>
      </c>
      <c r="X30" s="197">
        <v>29.16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60.76</v>
      </c>
      <c r="AQ30" s="197">
        <v>22.74</v>
      </c>
      <c r="AR30" s="197">
        <v>12.79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307.35000000000002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2.9</v>
      </c>
      <c r="R31" s="197">
        <v>5.8</v>
      </c>
      <c r="S31" s="197">
        <v>3.87</v>
      </c>
      <c r="T31" s="197">
        <v>0</v>
      </c>
      <c r="U31" s="197">
        <v>61.71</v>
      </c>
      <c r="V31" s="197">
        <v>1.01</v>
      </c>
      <c r="W31" s="197">
        <v>12.96</v>
      </c>
      <c r="X31" s="197">
        <v>29.16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60.76</v>
      </c>
      <c r="AQ31" s="197">
        <v>7.73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307.35000000000002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2.9</v>
      </c>
      <c r="R32" s="197">
        <v>5.8</v>
      </c>
      <c r="S32" s="197">
        <v>3.87</v>
      </c>
      <c r="T32" s="197">
        <v>0</v>
      </c>
      <c r="U32" s="197">
        <v>61.71</v>
      </c>
      <c r="V32" s="197">
        <v>1.01</v>
      </c>
      <c r="W32" s="197">
        <v>12.96</v>
      </c>
      <c r="X32" s="197">
        <v>29.16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60.76</v>
      </c>
      <c r="AQ32" s="197">
        <v>7.73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2.2999999999999998</v>
      </c>
      <c r="L33" s="197">
        <v>307.35000000000002</v>
      </c>
      <c r="M33" s="197">
        <v>27.28</v>
      </c>
      <c r="N33" s="197">
        <v>17.38</v>
      </c>
      <c r="O33" s="197">
        <v>0</v>
      </c>
      <c r="P33" s="197">
        <v>30.69</v>
      </c>
      <c r="Q33" s="197">
        <v>2.9</v>
      </c>
      <c r="R33" s="197">
        <v>5.8</v>
      </c>
      <c r="S33" s="197">
        <v>3.87</v>
      </c>
      <c r="T33" s="197">
        <v>0</v>
      </c>
      <c r="U33" s="197">
        <v>61.71</v>
      </c>
      <c r="V33" s="197">
        <v>0</v>
      </c>
      <c r="W33" s="197">
        <v>4.83</v>
      </c>
      <c r="X33" s="197">
        <v>14.5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38.659999999999997</v>
      </c>
      <c r="AQ33" s="197">
        <v>7.73</v>
      </c>
      <c r="AR33" s="197">
        <v>19.2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307.35000000000002</v>
      </c>
      <c r="M34" s="197">
        <v>27.28</v>
      </c>
      <c r="N34" s="197">
        <v>17.38</v>
      </c>
      <c r="O34" s="197">
        <v>0</v>
      </c>
      <c r="P34" s="197">
        <v>30.69</v>
      </c>
      <c r="Q34" s="197">
        <v>2.9</v>
      </c>
      <c r="R34" s="197">
        <v>5.8</v>
      </c>
      <c r="S34" s="197">
        <v>3.87</v>
      </c>
      <c r="T34" s="197">
        <v>0</v>
      </c>
      <c r="U34" s="197">
        <v>61.71</v>
      </c>
      <c r="V34" s="197">
        <v>0</v>
      </c>
      <c r="W34" s="197">
        <v>4.83</v>
      </c>
      <c r="X34" s="197">
        <v>14.5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38.659999999999997</v>
      </c>
      <c r="AQ34" s="197">
        <v>7.73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307.35000000000002</v>
      </c>
      <c r="M35" s="197">
        <v>27.28</v>
      </c>
      <c r="N35" s="197">
        <v>17.38</v>
      </c>
      <c r="O35" s="197">
        <v>0</v>
      </c>
      <c r="P35" s="197">
        <v>30.69</v>
      </c>
      <c r="Q35" s="197">
        <v>2.9</v>
      </c>
      <c r="R35" s="197">
        <v>5.8</v>
      </c>
      <c r="S35" s="197">
        <v>3.87</v>
      </c>
      <c r="T35" s="197">
        <v>0</v>
      </c>
      <c r="U35" s="197">
        <v>61.71</v>
      </c>
      <c r="V35" s="197">
        <v>0</v>
      </c>
      <c r="W35" s="197">
        <v>4.83</v>
      </c>
      <c r="X35" s="197">
        <v>14.5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30.93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38.659999999999997</v>
      </c>
      <c r="AQ35" s="197">
        <v>7.73</v>
      </c>
      <c r="AR35" s="197">
        <v>20.7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307.35000000000002</v>
      </c>
      <c r="M36" s="197">
        <v>27.28</v>
      </c>
      <c r="N36" s="197">
        <v>17.38</v>
      </c>
      <c r="O36" s="197">
        <v>0</v>
      </c>
      <c r="P36" s="197">
        <v>30.69</v>
      </c>
      <c r="Q36" s="197">
        <v>2.9</v>
      </c>
      <c r="R36" s="197">
        <v>5.8</v>
      </c>
      <c r="S36" s="197">
        <v>3.86</v>
      </c>
      <c r="T36" s="197">
        <v>0</v>
      </c>
      <c r="U36" s="197">
        <v>61.71</v>
      </c>
      <c r="V36" s="197">
        <v>0</v>
      </c>
      <c r="W36" s="197">
        <v>12.96</v>
      </c>
      <c r="X36" s="197">
        <v>29.16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30.93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60.76</v>
      </c>
      <c r="AQ36" s="197">
        <v>7.73</v>
      </c>
      <c r="AR36" s="197">
        <v>20.7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3.44</v>
      </c>
      <c r="L37" s="197">
        <v>307.35000000000002</v>
      </c>
      <c r="M37" s="197">
        <v>27.28</v>
      </c>
      <c r="N37" s="197">
        <v>17.38</v>
      </c>
      <c r="O37" s="197">
        <v>0</v>
      </c>
      <c r="P37" s="197">
        <v>30.69</v>
      </c>
      <c r="Q37" s="197">
        <v>2.9</v>
      </c>
      <c r="R37" s="197">
        <v>6</v>
      </c>
      <c r="S37" s="197">
        <v>3.86</v>
      </c>
      <c r="T37" s="197">
        <v>0</v>
      </c>
      <c r="U37" s="197">
        <v>61.71</v>
      </c>
      <c r="V37" s="197">
        <v>0</v>
      </c>
      <c r="W37" s="197">
        <v>12.96</v>
      </c>
      <c r="X37" s="197">
        <v>29.16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30.93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60.76</v>
      </c>
      <c r="AQ37" s="197">
        <v>7.81</v>
      </c>
      <c r="AR37" s="197">
        <v>22.2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3.04</v>
      </c>
      <c r="L38" s="197">
        <v>307.35000000000002</v>
      </c>
      <c r="M38" s="197">
        <v>27.28</v>
      </c>
      <c r="N38" s="197">
        <v>17.38</v>
      </c>
      <c r="O38" s="197">
        <v>0</v>
      </c>
      <c r="P38" s="197">
        <v>30.69</v>
      </c>
      <c r="Q38" s="197">
        <v>2.9</v>
      </c>
      <c r="R38" s="197">
        <v>5.8</v>
      </c>
      <c r="S38" s="197">
        <v>3.86</v>
      </c>
      <c r="T38" s="197">
        <v>0</v>
      </c>
      <c r="U38" s="197">
        <v>61.71</v>
      </c>
      <c r="V38" s="197">
        <v>0</v>
      </c>
      <c r="W38" s="197">
        <v>12.96</v>
      </c>
      <c r="X38" s="197">
        <v>29.16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30.93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60.76</v>
      </c>
      <c r="AQ38" s="197">
        <v>7.81</v>
      </c>
      <c r="AR38" s="197">
        <v>22.2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307.35000000000002</v>
      </c>
      <c r="M39" s="197">
        <v>27.28</v>
      </c>
      <c r="N39" s="197">
        <v>17.38</v>
      </c>
      <c r="O39" s="197">
        <v>0</v>
      </c>
      <c r="P39" s="197">
        <v>30.69</v>
      </c>
      <c r="Q39" s="197">
        <v>2.9</v>
      </c>
      <c r="R39" s="197">
        <v>5.8</v>
      </c>
      <c r="S39" s="197">
        <v>3.86</v>
      </c>
      <c r="T39" s="197">
        <v>0</v>
      </c>
      <c r="U39" s="197">
        <v>61.71</v>
      </c>
      <c r="V39" s="197">
        <v>0</v>
      </c>
      <c r="W39" s="197">
        <v>12.96</v>
      </c>
      <c r="X39" s="197">
        <v>29.16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30.93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60.76</v>
      </c>
      <c r="AQ39" s="197">
        <v>13.91</v>
      </c>
      <c r="AR39" s="197">
        <v>22.2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307.35000000000002</v>
      </c>
      <c r="M40" s="197">
        <v>27.28</v>
      </c>
      <c r="N40" s="197">
        <v>17.38</v>
      </c>
      <c r="O40" s="197">
        <v>0</v>
      </c>
      <c r="P40" s="197">
        <v>30.69</v>
      </c>
      <c r="Q40" s="197">
        <v>2.9</v>
      </c>
      <c r="R40" s="197">
        <v>5.8</v>
      </c>
      <c r="S40" s="197">
        <v>3.86</v>
      </c>
      <c r="T40" s="197">
        <v>0</v>
      </c>
      <c r="U40" s="197">
        <v>61.71</v>
      </c>
      <c r="V40" s="197">
        <v>0</v>
      </c>
      <c r="W40" s="197">
        <v>12.96</v>
      </c>
      <c r="X40" s="197">
        <v>29.16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30.93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60.76</v>
      </c>
      <c r="AQ40" s="197">
        <v>13.91</v>
      </c>
      <c r="AR40" s="197">
        <v>22.2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307.35000000000002</v>
      </c>
      <c r="M41" s="197">
        <v>27.28</v>
      </c>
      <c r="N41" s="197">
        <v>17.38</v>
      </c>
      <c r="O41" s="197">
        <v>0</v>
      </c>
      <c r="P41" s="197">
        <v>30.69</v>
      </c>
      <c r="Q41" s="197">
        <v>2.9</v>
      </c>
      <c r="R41" s="197">
        <v>5.8</v>
      </c>
      <c r="S41" s="197">
        <v>3.86</v>
      </c>
      <c r="T41" s="197">
        <v>0</v>
      </c>
      <c r="U41" s="197">
        <v>61.71</v>
      </c>
      <c r="V41" s="197">
        <v>0</v>
      </c>
      <c r="W41" s="197">
        <v>4.83</v>
      </c>
      <c r="X41" s="197">
        <v>14.5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30.93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60.76</v>
      </c>
      <c r="AQ41" s="197">
        <v>7.73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307.35000000000002</v>
      </c>
      <c r="M42" s="197">
        <v>27.28</v>
      </c>
      <c r="N42" s="197">
        <v>17.38</v>
      </c>
      <c r="O42" s="197">
        <v>0</v>
      </c>
      <c r="P42" s="197">
        <v>30.69</v>
      </c>
      <c r="Q42" s="197">
        <v>2.9</v>
      </c>
      <c r="R42" s="197">
        <v>5.8</v>
      </c>
      <c r="S42" s="197">
        <v>3.86</v>
      </c>
      <c r="T42" s="197">
        <v>0</v>
      </c>
      <c r="U42" s="197">
        <v>61.71</v>
      </c>
      <c r="V42" s="197">
        <v>0</v>
      </c>
      <c r="W42" s="197">
        <v>4.83</v>
      </c>
      <c r="X42" s="197">
        <v>14.5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30.93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60.76</v>
      </c>
      <c r="AQ42" s="197">
        <v>7.73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307.35000000000002</v>
      </c>
      <c r="M43" s="197">
        <v>27.28</v>
      </c>
      <c r="N43" s="197">
        <v>17.38</v>
      </c>
      <c r="O43" s="197">
        <v>0</v>
      </c>
      <c r="P43" s="197">
        <v>30.69</v>
      </c>
      <c r="Q43" s="197">
        <v>2.9</v>
      </c>
      <c r="R43" s="197">
        <v>5.8</v>
      </c>
      <c r="S43" s="197">
        <v>3.86</v>
      </c>
      <c r="T43" s="197">
        <v>0</v>
      </c>
      <c r="U43" s="197">
        <v>61.71</v>
      </c>
      <c r="V43" s="197">
        <v>0</v>
      </c>
      <c r="W43" s="197">
        <v>4.83</v>
      </c>
      <c r="X43" s="197">
        <v>14.5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30.93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38.659999999999997</v>
      </c>
      <c r="AQ43" s="197">
        <v>7.73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307.35000000000002</v>
      </c>
      <c r="M44" s="197">
        <v>27.28</v>
      </c>
      <c r="N44" s="197">
        <v>17.38</v>
      </c>
      <c r="O44" s="197">
        <v>0</v>
      </c>
      <c r="P44" s="197">
        <v>30.69</v>
      </c>
      <c r="Q44" s="197">
        <v>2.9</v>
      </c>
      <c r="R44" s="197">
        <v>5.8</v>
      </c>
      <c r="S44" s="197">
        <v>3.86</v>
      </c>
      <c r="T44" s="197">
        <v>0</v>
      </c>
      <c r="U44" s="197">
        <v>61.71</v>
      </c>
      <c r="V44" s="197">
        <v>0</v>
      </c>
      <c r="W44" s="197">
        <v>4.83</v>
      </c>
      <c r="X44" s="197">
        <v>14.5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30.54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38.659999999999997</v>
      </c>
      <c r="AQ44" s="197">
        <v>7.73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307.35000000000002</v>
      </c>
      <c r="M45" s="197">
        <v>27.28</v>
      </c>
      <c r="N45" s="197">
        <v>17.38</v>
      </c>
      <c r="O45" s="197">
        <v>0</v>
      </c>
      <c r="P45" s="197">
        <v>30.69</v>
      </c>
      <c r="Q45" s="197">
        <v>2.9</v>
      </c>
      <c r="R45" s="197">
        <v>5.8</v>
      </c>
      <c r="S45" s="197">
        <v>3.86</v>
      </c>
      <c r="T45" s="197">
        <v>0</v>
      </c>
      <c r="U45" s="197">
        <v>61.71</v>
      </c>
      <c r="V45" s="197">
        <v>0.3</v>
      </c>
      <c r="W45" s="197">
        <v>4.83</v>
      </c>
      <c r="X45" s="197">
        <v>14.5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30.54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38.659999999999997</v>
      </c>
      <c r="AQ45" s="197">
        <v>7.81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307.35000000000002</v>
      </c>
      <c r="M46" s="197">
        <v>27.28</v>
      </c>
      <c r="N46" s="197">
        <v>17.38</v>
      </c>
      <c r="O46" s="197">
        <v>0</v>
      </c>
      <c r="P46" s="197">
        <v>30.69</v>
      </c>
      <c r="Q46" s="197">
        <v>2.9</v>
      </c>
      <c r="R46" s="197">
        <v>5.8</v>
      </c>
      <c r="S46" s="197">
        <v>3.87</v>
      </c>
      <c r="T46" s="197">
        <v>0</v>
      </c>
      <c r="U46" s="197">
        <v>61.71</v>
      </c>
      <c r="V46" s="197">
        <v>0</v>
      </c>
      <c r="W46" s="197">
        <v>4.83</v>
      </c>
      <c r="X46" s="197">
        <v>14.5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30.54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38.659999999999997</v>
      </c>
      <c r="AQ46" s="197">
        <v>7.81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307.35000000000002</v>
      </c>
      <c r="M47" s="197">
        <v>27.28</v>
      </c>
      <c r="N47" s="197">
        <v>17.38</v>
      </c>
      <c r="O47" s="197">
        <v>0</v>
      </c>
      <c r="P47" s="197">
        <v>30.69</v>
      </c>
      <c r="Q47" s="197">
        <v>2.9</v>
      </c>
      <c r="R47" s="197">
        <v>5.8</v>
      </c>
      <c r="S47" s="197">
        <v>3.86</v>
      </c>
      <c r="T47" s="197">
        <v>0</v>
      </c>
      <c r="U47" s="197">
        <v>62.06</v>
      </c>
      <c r="V47" s="197">
        <v>0</v>
      </c>
      <c r="W47" s="197">
        <v>4.83</v>
      </c>
      <c r="X47" s="197">
        <v>14.5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30.54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38.659999999999997</v>
      </c>
      <c r="AQ47" s="197">
        <v>7.73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307.35000000000002</v>
      </c>
      <c r="M48" s="197">
        <v>27.28</v>
      </c>
      <c r="N48" s="197">
        <v>17.38</v>
      </c>
      <c r="O48" s="197">
        <v>0</v>
      </c>
      <c r="P48" s="197">
        <v>30.69</v>
      </c>
      <c r="Q48" s="197">
        <v>2.9</v>
      </c>
      <c r="R48" s="197">
        <v>5.8</v>
      </c>
      <c r="S48" s="197">
        <v>3.86</v>
      </c>
      <c r="T48" s="197">
        <v>0</v>
      </c>
      <c r="U48" s="197">
        <v>62.09</v>
      </c>
      <c r="V48" s="197">
        <v>0</v>
      </c>
      <c r="W48" s="197">
        <v>4.83</v>
      </c>
      <c r="X48" s="197">
        <v>14.5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30.54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38.659999999999997</v>
      </c>
      <c r="AQ48" s="197">
        <v>7.73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307.35000000000002</v>
      </c>
      <c r="M49" s="197">
        <v>27.28</v>
      </c>
      <c r="N49" s="197">
        <v>17.38</v>
      </c>
      <c r="O49" s="197">
        <v>0</v>
      </c>
      <c r="P49" s="197">
        <v>30.69</v>
      </c>
      <c r="Q49" s="197">
        <v>2.9</v>
      </c>
      <c r="R49" s="197">
        <v>5.8</v>
      </c>
      <c r="S49" s="197">
        <v>3.86</v>
      </c>
      <c r="T49" s="197">
        <v>0</v>
      </c>
      <c r="U49" s="197">
        <v>62.09</v>
      </c>
      <c r="V49" s="197">
        <v>0</v>
      </c>
      <c r="W49" s="197">
        <v>4.83</v>
      </c>
      <c r="X49" s="197">
        <v>14.5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30.54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38.659999999999997</v>
      </c>
      <c r="AQ49" s="197">
        <v>7.73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307.35000000000002</v>
      </c>
      <c r="M50" s="197">
        <v>27.28</v>
      </c>
      <c r="N50" s="197">
        <v>17.38</v>
      </c>
      <c r="O50" s="197">
        <v>0</v>
      </c>
      <c r="P50" s="197">
        <v>30.69</v>
      </c>
      <c r="Q50" s="197">
        <v>2.9</v>
      </c>
      <c r="R50" s="197">
        <v>5.8</v>
      </c>
      <c r="S50" s="197">
        <v>3.86</v>
      </c>
      <c r="T50" s="197">
        <v>0</v>
      </c>
      <c r="U50" s="197">
        <v>62.09</v>
      </c>
      <c r="V50" s="197">
        <v>0</v>
      </c>
      <c r="W50" s="197">
        <v>4.83</v>
      </c>
      <c r="X50" s="197">
        <v>14.5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30.54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38.659999999999997</v>
      </c>
      <c r="AQ50" s="197">
        <v>7.73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307.35000000000002</v>
      </c>
      <c r="M51" s="197">
        <v>27.28</v>
      </c>
      <c r="N51" s="197">
        <v>17.38</v>
      </c>
      <c r="O51" s="197">
        <v>0</v>
      </c>
      <c r="P51" s="197">
        <v>30.69</v>
      </c>
      <c r="Q51" s="197">
        <v>2.9</v>
      </c>
      <c r="R51" s="197">
        <v>5.8</v>
      </c>
      <c r="S51" s="197">
        <v>3.86</v>
      </c>
      <c r="T51" s="197">
        <v>0</v>
      </c>
      <c r="U51" s="197">
        <v>62.09</v>
      </c>
      <c r="V51" s="197">
        <v>0</v>
      </c>
      <c r="W51" s="197">
        <v>4.83</v>
      </c>
      <c r="X51" s="197">
        <v>14.5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30.54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38.659999999999997</v>
      </c>
      <c r="AQ51" s="197">
        <v>7.73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307.35000000000002</v>
      </c>
      <c r="M52" s="197">
        <v>27.28</v>
      </c>
      <c r="N52" s="197">
        <v>17.38</v>
      </c>
      <c r="O52" s="197">
        <v>0</v>
      </c>
      <c r="P52" s="197">
        <v>30.69</v>
      </c>
      <c r="Q52" s="197">
        <v>2.9</v>
      </c>
      <c r="R52" s="197">
        <v>5.8</v>
      </c>
      <c r="S52" s="197">
        <v>3.86</v>
      </c>
      <c r="T52" s="197">
        <v>0</v>
      </c>
      <c r="U52" s="197">
        <v>62.09</v>
      </c>
      <c r="V52" s="197">
        <v>0</v>
      </c>
      <c r="W52" s="197">
        <v>4.83</v>
      </c>
      <c r="X52" s="197">
        <v>14.5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30.16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38.659999999999997</v>
      </c>
      <c r="AQ52" s="197">
        <v>7.73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307.35000000000002</v>
      </c>
      <c r="M53" s="197">
        <v>27.28</v>
      </c>
      <c r="N53" s="197">
        <v>17.38</v>
      </c>
      <c r="O53" s="197">
        <v>0</v>
      </c>
      <c r="P53" s="197">
        <v>30.69</v>
      </c>
      <c r="Q53" s="197">
        <v>2.9</v>
      </c>
      <c r="R53" s="197">
        <v>5.8</v>
      </c>
      <c r="S53" s="197">
        <v>3.86</v>
      </c>
      <c r="T53" s="197">
        <v>0</v>
      </c>
      <c r="U53" s="197">
        <v>62.09</v>
      </c>
      <c r="V53" s="197">
        <v>0</v>
      </c>
      <c r="W53" s="197">
        <v>4.83</v>
      </c>
      <c r="X53" s="197">
        <v>14.5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30.16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38.659999999999997</v>
      </c>
      <c r="AQ53" s="197">
        <v>7.73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307.35000000000002</v>
      </c>
      <c r="M54" s="197">
        <v>27.28</v>
      </c>
      <c r="N54" s="197">
        <v>17.38</v>
      </c>
      <c r="O54" s="197">
        <v>0</v>
      </c>
      <c r="P54" s="197">
        <v>30.69</v>
      </c>
      <c r="Q54" s="197">
        <v>2.9</v>
      </c>
      <c r="R54" s="197">
        <v>5.8</v>
      </c>
      <c r="S54" s="197">
        <v>3.86</v>
      </c>
      <c r="T54" s="197">
        <v>0</v>
      </c>
      <c r="U54" s="197">
        <v>62.09</v>
      </c>
      <c r="V54" s="197">
        <v>0</v>
      </c>
      <c r="W54" s="197">
        <v>4.83</v>
      </c>
      <c r="X54" s="197">
        <v>14.5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30.16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38.659999999999997</v>
      </c>
      <c r="AQ54" s="197">
        <v>7.73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307.35000000000002</v>
      </c>
      <c r="M55" s="197">
        <v>27.28</v>
      </c>
      <c r="N55" s="197">
        <v>17.38</v>
      </c>
      <c r="O55" s="197">
        <v>0</v>
      </c>
      <c r="P55" s="197">
        <v>30.69</v>
      </c>
      <c r="Q55" s="197">
        <v>2.9</v>
      </c>
      <c r="R55" s="197">
        <v>5.8</v>
      </c>
      <c r="S55" s="197">
        <v>3.86</v>
      </c>
      <c r="T55" s="197">
        <v>0</v>
      </c>
      <c r="U55" s="197">
        <v>62.09</v>
      </c>
      <c r="V55" s="197">
        <v>0</v>
      </c>
      <c r="W55" s="197">
        <v>4.83</v>
      </c>
      <c r="X55" s="197">
        <v>14.5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30.16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38.659999999999997</v>
      </c>
      <c r="AQ55" s="197">
        <v>7.73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307.35000000000002</v>
      </c>
      <c r="M56" s="197">
        <v>27.28</v>
      </c>
      <c r="N56" s="197">
        <v>17.38</v>
      </c>
      <c r="O56" s="197">
        <v>0</v>
      </c>
      <c r="P56" s="197">
        <v>30.69</v>
      </c>
      <c r="Q56" s="197">
        <v>2.9</v>
      </c>
      <c r="R56" s="197">
        <v>5.8</v>
      </c>
      <c r="S56" s="197">
        <v>3.86</v>
      </c>
      <c r="T56" s="197">
        <v>0</v>
      </c>
      <c r="U56" s="197">
        <v>62.09</v>
      </c>
      <c r="V56" s="197">
        <v>0</v>
      </c>
      <c r="W56" s="197">
        <v>4.83</v>
      </c>
      <c r="X56" s="197">
        <v>14.5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30.16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38.659999999999997</v>
      </c>
      <c r="AQ56" s="197">
        <v>7.73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307.35000000000002</v>
      </c>
      <c r="M57" s="197">
        <v>27.28</v>
      </c>
      <c r="N57" s="197">
        <v>17.38</v>
      </c>
      <c r="O57" s="197">
        <v>0</v>
      </c>
      <c r="P57" s="197">
        <v>30.69</v>
      </c>
      <c r="Q57" s="197">
        <v>2.9</v>
      </c>
      <c r="R57" s="197">
        <v>5.8</v>
      </c>
      <c r="S57" s="197">
        <v>3.87</v>
      </c>
      <c r="T57" s="197">
        <v>0</v>
      </c>
      <c r="U57" s="197">
        <v>62.09</v>
      </c>
      <c r="V57" s="197">
        <v>0</v>
      </c>
      <c r="W57" s="197">
        <v>4.83</v>
      </c>
      <c r="X57" s="197">
        <v>14.5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30.16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38.659999999999997</v>
      </c>
      <c r="AQ57" s="197">
        <v>7.73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307.35000000000002</v>
      </c>
      <c r="M58" s="197">
        <v>27.28</v>
      </c>
      <c r="N58" s="197">
        <v>17.38</v>
      </c>
      <c r="O58" s="197">
        <v>0</v>
      </c>
      <c r="P58" s="197">
        <v>30.69</v>
      </c>
      <c r="Q58" s="197">
        <v>2.9</v>
      </c>
      <c r="R58" s="197">
        <v>5.8</v>
      </c>
      <c r="S58" s="197">
        <v>3.87</v>
      </c>
      <c r="T58" s="197">
        <v>0</v>
      </c>
      <c r="U58" s="197">
        <v>62.09</v>
      </c>
      <c r="V58" s="197">
        <v>0</v>
      </c>
      <c r="W58" s="197">
        <v>4.83</v>
      </c>
      <c r="X58" s="197">
        <v>14.5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30.16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38.659999999999997</v>
      </c>
      <c r="AQ58" s="197">
        <v>7.73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307.35000000000002</v>
      </c>
      <c r="M59" s="197">
        <v>27.28</v>
      </c>
      <c r="N59" s="197">
        <v>17.38</v>
      </c>
      <c r="O59" s="197">
        <v>0</v>
      </c>
      <c r="P59" s="197">
        <v>30.69</v>
      </c>
      <c r="Q59" s="197">
        <v>2.9</v>
      </c>
      <c r="R59" s="197">
        <v>5.8</v>
      </c>
      <c r="S59" s="197">
        <v>3.87</v>
      </c>
      <c r="T59" s="197">
        <v>0</v>
      </c>
      <c r="U59" s="197">
        <v>62.09</v>
      </c>
      <c r="V59" s="197">
        <v>0</v>
      </c>
      <c r="W59" s="197">
        <v>4.83</v>
      </c>
      <c r="X59" s="197">
        <v>14.5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30.16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38.659999999999997</v>
      </c>
      <c r="AQ59" s="197">
        <v>7.73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307.35000000000002</v>
      </c>
      <c r="M60" s="197">
        <v>27.28</v>
      </c>
      <c r="N60" s="197">
        <v>17.38</v>
      </c>
      <c r="O60" s="197">
        <v>0</v>
      </c>
      <c r="P60" s="197">
        <v>30.69</v>
      </c>
      <c r="Q60" s="197">
        <v>2.9</v>
      </c>
      <c r="R60" s="197">
        <v>5.8</v>
      </c>
      <c r="S60" s="197">
        <v>3.87</v>
      </c>
      <c r="T60" s="197">
        <v>0</v>
      </c>
      <c r="U60" s="197">
        <v>62.09</v>
      </c>
      <c r="V60" s="197">
        <v>0</v>
      </c>
      <c r="W60" s="197">
        <v>4.83</v>
      </c>
      <c r="X60" s="197">
        <v>14.5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30.16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38.659999999999997</v>
      </c>
      <c r="AQ60" s="197">
        <v>7.73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307.35000000000002</v>
      </c>
      <c r="M61" s="197">
        <v>27.28</v>
      </c>
      <c r="N61" s="197">
        <v>17.38</v>
      </c>
      <c r="O61" s="197">
        <v>0</v>
      </c>
      <c r="P61" s="197">
        <v>30.69</v>
      </c>
      <c r="Q61" s="197">
        <v>2.9</v>
      </c>
      <c r="R61" s="197">
        <v>5.8</v>
      </c>
      <c r="S61" s="197">
        <v>3.87</v>
      </c>
      <c r="T61" s="197">
        <v>0</v>
      </c>
      <c r="U61" s="197">
        <v>62.09</v>
      </c>
      <c r="V61" s="197">
        <v>0</v>
      </c>
      <c r="W61" s="197">
        <v>4.83</v>
      </c>
      <c r="X61" s="197">
        <v>14.5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30.16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38.659999999999997</v>
      </c>
      <c r="AQ61" s="197">
        <v>22.74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307.35000000000002</v>
      </c>
      <c r="M62" s="197">
        <v>27.28</v>
      </c>
      <c r="N62" s="197">
        <v>17.38</v>
      </c>
      <c r="O62" s="197">
        <v>0</v>
      </c>
      <c r="P62" s="197">
        <v>30.69</v>
      </c>
      <c r="Q62" s="197">
        <v>2.61</v>
      </c>
      <c r="R62" s="197">
        <v>5.8</v>
      </c>
      <c r="S62" s="197">
        <v>2.2200000000000002</v>
      </c>
      <c r="T62" s="197">
        <v>0</v>
      </c>
      <c r="U62" s="197">
        <v>62.09</v>
      </c>
      <c r="V62" s="197">
        <v>0</v>
      </c>
      <c r="W62" s="197">
        <v>12.96</v>
      </c>
      <c r="X62" s="197">
        <v>29.16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30.16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60.76</v>
      </c>
      <c r="AQ62" s="197">
        <v>22.74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4.5199999999999996</v>
      </c>
      <c r="L63" s="197">
        <v>307.35000000000002</v>
      </c>
      <c r="M63" s="197">
        <v>27.28</v>
      </c>
      <c r="N63" s="197">
        <v>17.38</v>
      </c>
      <c r="O63" s="197">
        <v>0</v>
      </c>
      <c r="P63" s="197">
        <v>30.69</v>
      </c>
      <c r="Q63" s="197">
        <v>3</v>
      </c>
      <c r="R63" s="197">
        <v>7.73</v>
      </c>
      <c r="S63" s="197">
        <v>3.48</v>
      </c>
      <c r="T63" s="197">
        <v>0</v>
      </c>
      <c r="U63" s="197">
        <v>62.09</v>
      </c>
      <c r="V63" s="197">
        <v>4.12</v>
      </c>
      <c r="W63" s="197">
        <v>12.96</v>
      </c>
      <c r="X63" s="197">
        <v>29.16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30.16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60.76</v>
      </c>
      <c r="AQ63" s="197">
        <v>22.74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4.5199999999999996</v>
      </c>
      <c r="L64" s="197">
        <v>307.35000000000002</v>
      </c>
      <c r="M64" s="197">
        <v>27.28</v>
      </c>
      <c r="N64" s="197">
        <v>17.38</v>
      </c>
      <c r="O64" s="197">
        <v>0</v>
      </c>
      <c r="P64" s="197">
        <v>30.69</v>
      </c>
      <c r="Q64" s="197">
        <v>3</v>
      </c>
      <c r="R64" s="197">
        <v>7.47</v>
      </c>
      <c r="S64" s="197">
        <v>4</v>
      </c>
      <c r="T64" s="197">
        <v>0</v>
      </c>
      <c r="U64" s="197">
        <v>62.09</v>
      </c>
      <c r="V64" s="197">
        <v>4.12</v>
      </c>
      <c r="W64" s="197">
        <v>12.96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30.16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</v>
      </c>
      <c r="AN64" s="197">
        <v>0</v>
      </c>
      <c r="AO64">
        <v>0</v>
      </c>
      <c r="AP64" s="197">
        <v>60.76</v>
      </c>
      <c r="AQ64" s="197">
        <v>22.74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4.5199999999999996</v>
      </c>
      <c r="L65" s="197">
        <v>307.35000000000002</v>
      </c>
      <c r="M65" s="197">
        <v>27.28</v>
      </c>
      <c r="N65" s="197">
        <v>17.38</v>
      </c>
      <c r="O65" s="197">
        <v>0</v>
      </c>
      <c r="P65" s="197">
        <v>30.69</v>
      </c>
      <c r="Q65" s="197">
        <v>3</v>
      </c>
      <c r="R65" s="197">
        <v>7.47</v>
      </c>
      <c r="S65" s="197">
        <v>4</v>
      </c>
      <c r="T65" s="197">
        <v>0</v>
      </c>
      <c r="U65" s="197">
        <v>62.09</v>
      </c>
      <c r="V65" s="197">
        <v>4.12</v>
      </c>
      <c r="W65" s="197">
        <v>12.96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30.16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</v>
      </c>
      <c r="AN65" s="197">
        <v>0</v>
      </c>
      <c r="AO65">
        <v>0</v>
      </c>
      <c r="AP65" s="197">
        <v>60.76</v>
      </c>
      <c r="AQ65" s="197">
        <v>22.74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4.5199999999999996</v>
      </c>
      <c r="L66" s="197">
        <v>307.35000000000002</v>
      </c>
      <c r="M66" s="197">
        <v>27.28</v>
      </c>
      <c r="N66" s="197">
        <v>17.38</v>
      </c>
      <c r="O66" s="197">
        <v>0</v>
      </c>
      <c r="P66" s="197">
        <v>30.69</v>
      </c>
      <c r="Q66" s="197">
        <v>5.92</v>
      </c>
      <c r="R66" s="197">
        <v>7.47</v>
      </c>
      <c r="S66" s="197">
        <v>7.83</v>
      </c>
      <c r="T66" s="197">
        <v>0</v>
      </c>
      <c r="U66" s="197">
        <v>62.09</v>
      </c>
      <c r="V66" s="197">
        <v>4.12</v>
      </c>
      <c r="W66" s="197">
        <v>12.96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30.16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30</v>
      </c>
      <c r="AN66" s="197">
        <v>0</v>
      </c>
      <c r="AO66">
        <v>0</v>
      </c>
      <c r="AP66" s="197">
        <v>60.76</v>
      </c>
      <c r="AQ66" s="197">
        <v>22.74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4.5199999999999996</v>
      </c>
      <c r="L67" s="197">
        <v>307.35000000000002</v>
      </c>
      <c r="M67" s="197">
        <v>27.28</v>
      </c>
      <c r="N67" s="197">
        <v>17.38</v>
      </c>
      <c r="O67" s="197">
        <v>0</v>
      </c>
      <c r="P67" s="197">
        <v>30.69</v>
      </c>
      <c r="Q67" s="197">
        <v>5.92</v>
      </c>
      <c r="R67" s="197">
        <v>7.47</v>
      </c>
      <c r="S67" s="197">
        <v>7.83</v>
      </c>
      <c r="T67" s="197">
        <v>0</v>
      </c>
      <c r="U67" s="197">
        <v>62.09</v>
      </c>
      <c r="V67" s="197">
        <v>4.12</v>
      </c>
      <c r="W67" s="197">
        <v>12.96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30.16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30</v>
      </c>
      <c r="AN67" s="197">
        <v>0</v>
      </c>
      <c r="AO67">
        <v>0</v>
      </c>
      <c r="AP67" s="197">
        <v>60.76</v>
      </c>
      <c r="AQ67" s="197">
        <v>22.74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4.5199999999999996</v>
      </c>
      <c r="L68" s="197">
        <v>307.35000000000002</v>
      </c>
      <c r="M68" s="197">
        <v>27.28</v>
      </c>
      <c r="N68" s="197">
        <v>17.38</v>
      </c>
      <c r="O68" s="197">
        <v>0</v>
      </c>
      <c r="P68" s="197">
        <v>30.69</v>
      </c>
      <c r="Q68" s="197">
        <v>5.92</v>
      </c>
      <c r="R68" s="197">
        <v>7.47</v>
      </c>
      <c r="S68" s="197">
        <v>7.83</v>
      </c>
      <c r="T68" s="197">
        <v>0</v>
      </c>
      <c r="U68" s="197">
        <v>62.09</v>
      </c>
      <c r="V68" s="197">
        <v>4.12</v>
      </c>
      <c r="W68" s="197">
        <v>12.96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30.16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30</v>
      </c>
      <c r="AN68" s="197">
        <v>0</v>
      </c>
      <c r="AO68">
        <v>0</v>
      </c>
      <c r="AP68" s="197">
        <v>60.76</v>
      </c>
      <c r="AQ68" s="197">
        <v>22.74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4.5199999999999996</v>
      </c>
      <c r="L69" s="197">
        <v>307.35000000000002</v>
      </c>
      <c r="M69" s="197">
        <v>27.28</v>
      </c>
      <c r="N69" s="197">
        <v>17.38</v>
      </c>
      <c r="O69" s="197">
        <v>0</v>
      </c>
      <c r="P69" s="197">
        <v>30.69</v>
      </c>
      <c r="Q69" s="197">
        <v>5.92</v>
      </c>
      <c r="R69" s="197">
        <v>7.47</v>
      </c>
      <c r="S69" s="197">
        <v>7.83</v>
      </c>
      <c r="T69" s="197">
        <v>0</v>
      </c>
      <c r="U69" s="197">
        <v>62.09</v>
      </c>
      <c r="V69" s="197">
        <v>4.12</v>
      </c>
      <c r="W69" s="197">
        <v>12.96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</v>
      </c>
      <c r="AN69" s="197">
        <v>0</v>
      </c>
      <c r="AO69">
        <v>0</v>
      </c>
      <c r="AP69" s="197">
        <v>60.76</v>
      </c>
      <c r="AQ69" s="197">
        <v>22.74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4.5199999999999996</v>
      </c>
      <c r="L70" s="197">
        <v>307.35000000000002</v>
      </c>
      <c r="M70" s="197">
        <v>27.28</v>
      </c>
      <c r="N70" s="197">
        <v>17.38</v>
      </c>
      <c r="O70" s="197">
        <v>0</v>
      </c>
      <c r="P70" s="197">
        <v>30.69</v>
      </c>
      <c r="Q70" s="197">
        <v>5.92</v>
      </c>
      <c r="R70" s="197">
        <v>7.47</v>
      </c>
      <c r="S70" s="197">
        <v>7.83</v>
      </c>
      <c r="T70" s="197">
        <v>0</v>
      </c>
      <c r="U70" s="197">
        <v>62.09</v>
      </c>
      <c r="V70" s="197">
        <v>4.12</v>
      </c>
      <c r="W70" s="197">
        <v>12.96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</v>
      </c>
      <c r="AN70" s="197">
        <v>0</v>
      </c>
      <c r="AO70">
        <v>0</v>
      </c>
      <c r="AP70" s="197">
        <v>60.76</v>
      </c>
      <c r="AQ70" s="197">
        <v>22.74</v>
      </c>
      <c r="AR70" s="197">
        <v>15.26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4.5199999999999996</v>
      </c>
      <c r="L71" s="197">
        <v>307.5</v>
      </c>
      <c r="M71" s="197">
        <v>27.28</v>
      </c>
      <c r="N71" s="197">
        <v>17.38</v>
      </c>
      <c r="O71" s="197">
        <v>0</v>
      </c>
      <c r="P71" s="197">
        <v>30.69</v>
      </c>
      <c r="Q71" s="197">
        <v>5.92</v>
      </c>
      <c r="R71" s="197">
        <v>7.47</v>
      </c>
      <c r="S71" s="197">
        <v>7.83</v>
      </c>
      <c r="T71" s="197">
        <v>0</v>
      </c>
      <c r="U71" s="197">
        <v>62.09</v>
      </c>
      <c r="V71" s="197">
        <v>4.12</v>
      </c>
      <c r="W71" s="197">
        <v>12.96</v>
      </c>
      <c r="X71" s="197">
        <v>29.16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25.3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</v>
      </c>
      <c r="AN71" s="197">
        <v>0</v>
      </c>
      <c r="AO71">
        <v>0</v>
      </c>
      <c r="AP71" s="197">
        <v>60.76</v>
      </c>
      <c r="AQ71" s="197">
        <v>22.74</v>
      </c>
      <c r="AR71" s="197">
        <v>7.5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4.5199999999999996</v>
      </c>
      <c r="L72" s="197">
        <v>307.5</v>
      </c>
      <c r="M72" s="197">
        <v>27.28</v>
      </c>
      <c r="N72" s="197">
        <v>17.38</v>
      </c>
      <c r="O72" s="197">
        <v>0</v>
      </c>
      <c r="P72" s="197">
        <v>30.69</v>
      </c>
      <c r="Q72" s="197">
        <v>5.92</v>
      </c>
      <c r="R72" s="197">
        <v>7.47</v>
      </c>
      <c r="S72" s="197">
        <v>7.83</v>
      </c>
      <c r="T72" s="197">
        <v>0</v>
      </c>
      <c r="U72" s="197">
        <v>62.09</v>
      </c>
      <c r="V72" s="197">
        <v>4.12</v>
      </c>
      <c r="W72" s="197">
        <v>12.96</v>
      </c>
      <c r="X72" s="197">
        <v>29.16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25.3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</v>
      </c>
      <c r="AN72" s="197">
        <v>0</v>
      </c>
      <c r="AO72">
        <v>0</v>
      </c>
      <c r="AP72" s="197">
        <v>60.76</v>
      </c>
      <c r="AQ72" s="197">
        <v>22.74</v>
      </c>
      <c r="AR72" s="197">
        <v>4.58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4.5199999999999996</v>
      </c>
      <c r="L73" s="197">
        <v>307.5</v>
      </c>
      <c r="M73" s="197">
        <v>27.28</v>
      </c>
      <c r="N73" s="197">
        <v>17.38</v>
      </c>
      <c r="O73" s="197">
        <v>0</v>
      </c>
      <c r="P73" s="197">
        <v>30.69</v>
      </c>
      <c r="Q73" s="197">
        <v>6.13</v>
      </c>
      <c r="R73" s="197">
        <v>7.64</v>
      </c>
      <c r="S73" s="197">
        <v>8.02</v>
      </c>
      <c r="T73" s="197">
        <v>0</v>
      </c>
      <c r="U73" s="197">
        <v>62.09</v>
      </c>
      <c r="V73" s="197">
        <v>4.12</v>
      </c>
      <c r="W73" s="197">
        <v>12.96</v>
      </c>
      <c r="X73" s="197">
        <v>29.16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25.3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</v>
      </c>
      <c r="AN73" s="197">
        <v>0</v>
      </c>
      <c r="AO73">
        <v>0</v>
      </c>
      <c r="AP73" s="197">
        <v>60.76</v>
      </c>
      <c r="AQ73" s="197">
        <v>22.74</v>
      </c>
      <c r="AR73" s="197">
        <v>2.27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4.5199999999999996</v>
      </c>
      <c r="L74" s="197">
        <v>307.5</v>
      </c>
      <c r="M74" s="197">
        <v>27.28</v>
      </c>
      <c r="N74" s="197">
        <v>17.38</v>
      </c>
      <c r="O74" s="197">
        <v>0</v>
      </c>
      <c r="P74" s="197">
        <v>30.69</v>
      </c>
      <c r="Q74" s="197">
        <v>6.13</v>
      </c>
      <c r="R74" s="197">
        <v>7.64</v>
      </c>
      <c r="S74" s="197">
        <v>8.02</v>
      </c>
      <c r="T74" s="197">
        <v>0</v>
      </c>
      <c r="U74" s="197">
        <v>62.09</v>
      </c>
      <c r="V74" s="197">
        <v>4.12</v>
      </c>
      <c r="W74" s="197">
        <v>12.96</v>
      </c>
      <c r="X74" s="197">
        <v>29.16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25.3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60.76</v>
      </c>
      <c r="AQ74" s="197">
        <v>22.74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4.5199999999999996</v>
      </c>
      <c r="L75" s="197">
        <v>307.5</v>
      </c>
      <c r="M75" s="197">
        <v>27.28</v>
      </c>
      <c r="N75" s="197">
        <v>17.38</v>
      </c>
      <c r="O75" s="197">
        <v>0</v>
      </c>
      <c r="P75" s="197">
        <v>30.69</v>
      </c>
      <c r="Q75" s="197">
        <v>6.13</v>
      </c>
      <c r="R75" s="197">
        <v>7.64</v>
      </c>
      <c r="S75" s="197">
        <v>8.02</v>
      </c>
      <c r="T75" s="197">
        <v>0</v>
      </c>
      <c r="U75" s="197">
        <v>62.09</v>
      </c>
      <c r="V75" s="197">
        <v>4.12</v>
      </c>
      <c r="W75" s="197">
        <v>12.96</v>
      </c>
      <c r="X75" s="197">
        <v>29.16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60.76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4.5199999999999996</v>
      </c>
      <c r="L76" s="197">
        <v>307.5</v>
      </c>
      <c r="M76" s="197">
        <v>27.28</v>
      </c>
      <c r="N76" s="197">
        <v>17.38</v>
      </c>
      <c r="O76" s="197">
        <v>0</v>
      </c>
      <c r="P76" s="197">
        <v>30.69</v>
      </c>
      <c r="Q76" s="197">
        <v>6.13</v>
      </c>
      <c r="R76" s="197">
        <v>7.73</v>
      </c>
      <c r="S76" s="197">
        <v>8.02</v>
      </c>
      <c r="T76" s="197">
        <v>0</v>
      </c>
      <c r="U76" s="197">
        <v>62.09</v>
      </c>
      <c r="V76" s="197">
        <v>4.12</v>
      </c>
      <c r="W76" s="197">
        <v>12.96</v>
      </c>
      <c r="X76" s="197">
        <v>29.16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60.76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4.5199999999999996</v>
      </c>
      <c r="L77" s="197">
        <v>307.5</v>
      </c>
      <c r="M77" s="197">
        <v>27.28</v>
      </c>
      <c r="N77" s="197">
        <v>17.38</v>
      </c>
      <c r="O77" s="197">
        <v>0</v>
      </c>
      <c r="P77" s="197">
        <v>30.69</v>
      </c>
      <c r="Q77" s="197">
        <v>6.26</v>
      </c>
      <c r="R77" s="197">
        <v>7.87</v>
      </c>
      <c r="S77" s="197">
        <v>8.02</v>
      </c>
      <c r="T77" s="197">
        <v>0</v>
      </c>
      <c r="U77" s="197">
        <v>62.09</v>
      </c>
      <c r="V77" s="197">
        <v>4.12</v>
      </c>
      <c r="W77" s="197">
        <v>12.96</v>
      </c>
      <c r="X77" s="197">
        <v>29.16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60.76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4.5199999999999996</v>
      </c>
      <c r="L78" s="197">
        <v>307.5</v>
      </c>
      <c r="M78" s="197">
        <v>27.28</v>
      </c>
      <c r="N78" s="197">
        <v>17.38</v>
      </c>
      <c r="O78" s="197">
        <v>0</v>
      </c>
      <c r="P78" s="197">
        <v>30.69</v>
      </c>
      <c r="Q78" s="197">
        <v>6.26</v>
      </c>
      <c r="R78" s="197">
        <v>7.87</v>
      </c>
      <c r="S78" s="197">
        <v>8.02</v>
      </c>
      <c r="T78" s="197">
        <v>0</v>
      </c>
      <c r="U78" s="197">
        <v>62.09</v>
      </c>
      <c r="V78" s="197">
        <v>4.12</v>
      </c>
      <c r="W78" s="197">
        <v>12.96</v>
      </c>
      <c r="X78" s="197">
        <v>29.16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60.76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4.5199999999999996</v>
      </c>
      <c r="L79" s="197">
        <v>307.35000000000002</v>
      </c>
      <c r="M79" s="197">
        <v>27.28</v>
      </c>
      <c r="N79" s="197">
        <v>17.38</v>
      </c>
      <c r="O79" s="197">
        <v>0</v>
      </c>
      <c r="P79" s="197">
        <v>30.69</v>
      </c>
      <c r="Q79" s="197">
        <v>5.92</v>
      </c>
      <c r="R79" s="197">
        <v>7.47</v>
      </c>
      <c r="S79" s="197">
        <v>7.83</v>
      </c>
      <c r="T79" s="197">
        <v>0</v>
      </c>
      <c r="U79" s="197">
        <v>62.09</v>
      </c>
      <c r="V79" s="197">
        <v>4.12</v>
      </c>
      <c r="W79" s="197">
        <v>12.96</v>
      </c>
      <c r="X79" s="197">
        <v>29.16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30.16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60.76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4.5199999999999996</v>
      </c>
      <c r="L80" s="197">
        <v>307.35000000000002</v>
      </c>
      <c r="M80" s="197">
        <v>27.28</v>
      </c>
      <c r="N80" s="197">
        <v>17.38</v>
      </c>
      <c r="O80" s="197">
        <v>0</v>
      </c>
      <c r="P80" s="197">
        <v>30.69</v>
      </c>
      <c r="Q80" s="197">
        <v>5.92</v>
      </c>
      <c r="R80" s="197">
        <v>7.47</v>
      </c>
      <c r="S80" s="197">
        <v>7.83</v>
      </c>
      <c r="T80" s="197">
        <v>0</v>
      </c>
      <c r="U80" s="197">
        <v>62.09</v>
      </c>
      <c r="V80" s="197">
        <v>4.12</v>
      </c>
      <c r="W80" s="197">
        <v>12.96</v>
      </c>
      <c r="X80" s="197">
        <v>29.16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30.16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60.76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4.5199999999999996</v>
      </c>
      <c r="L81" s="197">
        <v>307.35000000000002</v>
      </c>
      <c r="M81" s="197">
        <v>27.28</v>
      </c>
      <c r="N81" s="197">
        <v>17.38</v>
      </c>
      <c r="O81" s="197">
        <v>0</v>
      </c>
      <c r="P81" s="197">
        <v>30.69</v>
      </c>
      <c r="Q81" s="197">
        <v>5.92</v>
      </c>
      <c r="R81" s="197">
        <v>7.47</v>
      </c>
      <c r="S81" s="197">
        <v>7.83</v>
      </c>
      <c r="T81" s="197">
        <v>0</v>
      </c>
      <c r="U81" s="197">
        <v>62.09</v>
      </c>
      <c r="V81" s="197">
        <v>4.12</v>
      </c>
      <c r="W81" s="197">
        <v>12.96</v>
      </c>
      <c r="X81" s="197">
        <v>29.16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30.16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60.76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4.5199999999999996</v>
      </c>
      <c r="L82" s="197">
        <v>307.35000000000002</v>
      </c>
      <c r="M82" s="197">
        <v>27.28</v>
      </c>
      <c r="N82" s="197">
        <v>17.38</v>
      </c>
      <c r="O82" s="197">
        <v>0</v>
      </c>
      <c r="P82" s="197">
        <v>30.69</v>
      </c>
      <c r="Q82" s="197">
        <v>5.92</v>
      </c>
      <c r="R82" s="197">
        <v>7.47</v>
      </c>
      <c r="S82" s="197">
        <v>7.83</v>
      </c>
      <c r="T82" s="197">
        <v>0</v>
      </c>
      <c r="U82" s="197">
        <v>62.09</v>
      </c>
      <c r="V82" s="197">
        <v>4.12</v>
      </c>
      <c r="W82" s="197">
        <v>12.96</v>
      </c>
      <c r="X82" s="197">
        <v>29.16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30.16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60.76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4.5199999999999996</v>
      </c>
      <c r="L83" s="197">
        <v>307.35000000000002</v>
      </c>
      <c r="M83" s="197">
        <v>27.28</v>
      </c>
      <c r="N83" s="197">
        <v>17.38</v>
      </c>
      <c r="O83" s="197">
        <v>0</v>
      </c>
      <c r="P83" s="197">
        <v>30.69</v>
      </c>
      <c r="Q83" s="197">
        <v>5.92</v>
      </c>
      <c r="R83" s="197">
        <v>7.47</v>
      </c>
      <c r="S83" s="197">
        <v>7.83</v>
      </c>
      <c r="T83" s="197">
        <v>0</v>
      </c>
      <c r="U83" s="197">
        <v>62.09</v>
      </c>
      <c r="V83" s="197">
        <v>4.12</v>
      </c>
      <c r="W83" s="197">
        <v>12.96</v>
      </c>
      <c r="X83" s="197">
        <v>29.16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30.16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60.76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4.5199999999999996</v>
      </c>
      <c r="L84" s="197">
        <v>307.35000000000002</v>
      </c>
      <c r="M84" s="197">
        <v>27.28</v>
      </c>
      <c r="N84" s="197">
        <v>17.38</v>
      </c>
      <c r="O84" s="197">
        <v>0</v>
      </c>
      <c r="P84" s="197">
        <v>30.69</v>
      </c>
      <c r="Q84" s="197">
        <v>5.92</v>
      </c>
      <c r="R84" s="197">
        <v>7.47</v>
      </c>
      <c r="S84" s="197">
        <v>7.83</v>
      </c>
      <c r="T84" s="197">
        <v>0</v>
      </c>
      <c r="U84" s="197">
        <v>62.09</v>
      </c>
      <c r="V84" s="197">
        <v>4.12</v>
      </c>
      <c r="W84" s="197">
        <v>12.96</v>
      </c>
      <c r="X84" s="197">
        <v>29.16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30.16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60.76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4.5199999999999996</v>
      </c>
      <c r="L85" s="197">
        <v>307.35000000000002</v>
      </c>
      <c r="M85" s="197">
        <v>27.28</v>
      </c>
      <c r="N85" s="197">
        <v>17.38</v>
      </c>
      <c r="O85" s="197">
        <v>0</v>
      </c>
      <c r="P85" s="197">
        <v>30.69</v>
      </c>
      <c r="Q85" s="197">
        <v>5.92</v>
      </c>
      <c r="R85" s="197">
        <v>7.47</v>
      </c>
      <c r="S85" s="197">
        <v>7.83</v>
      </c>
      <c r="T85" s="197">
        <v>0</v>
      </c>
      <c r="U85" s="197">
        <v>62.09</v>
      </c>
      <c r="V85" s="197">
        <v>4.12</v>
      </c>
      <c r="W85" s="197">
        <v>12.96</v>
      </c>
      <c r="X85" s="197">
        <v>29.16</v>
      </c>
      <c r="Y85" s="197">
        <v>0</v>
      </c>
      <c r="Z85">
        <v>0</v>
      </c>
      <c r="AA85" s="197">
        <v>11.21</v>
      </c>
      <c r="AB85" s="197">
        <v>0</v>
      </c>
      <c r="AC85" s="197">
        <v>0</v>
      </c>
      <c r="AD85" s="197">
        <v>0</v>
      </c>
      <c r="AE85" s="197">
        <v>30.16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60.76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4.5199999999999996</v>
      </c>
      <c r="L86" s="197">
        <v>307.35000000000002</v>
      </c>
      <c r="M86" s="197">
        <v>27.28</v>
      </c>
      <c r="N86" s="197">
        <v>17.38</v>
      </c>
      <c r="O86" s="197">
        <v>0</v>
      </c>
      <c r="P86" s="197">
        <v>30.69</v>
      </c>
      <c r="Q86" s="197">
        <v>5.92</v>
      </c>
      <c r="R86" s="197">
        <v>7.47</v>
      </c>
      <c r="S86" s="197">
        <v>7.83</v>
      </c>
      <c r="T86" s="197">
        <v>0</v>
      </c>
      <c r="U86" s="197">
        <v>62.09</v>
      </c>
      <c r="V86" s="197">
        <v>4.12</v>
      </c>
      <c r="W86" s="197">
        <v>12.96</v>
      </c>
      <c r="X86" s="197">
        <v>29.16</v>
      </c>
      <c r="Y86" s="197">
        <v>0</v>
      </c>
      <c r="Z86">
        <v>0</v>
      </c>
      <c r="AA86" s="197">
        <v>11.21</v>
      </c>
      <c r="AB86" s="197">
        <v>0</v>
      </c>
      <c r="AC86" s="197">
        <v>0</v>
      </c>
      <c r="AD86" s="197">
        <v>0</v>
      </c>
      <c r="AE86" s="197">
        <v>30.16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60.76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4.5199999999999996</v>
      </c>
      <c r="L87" s="197">
        <v>307.35000000000002</v>
      </c>
      <c r="M87" s="197">
        <v>27.28</v>
      </c>
      <c r="N87" s="197">
        <v>17.38</v>
      </c>
      <c r="O87" s="197">
        <v>0</v>
      </c>
      <c r="P87" s="197">
        <v>30.69</v>
      </c>
      <c r="Q87" s="197">
        <v>5.98</v>
      </c>
      <c r="R87" s="197">
        <v>7.47</v>
      </c>
      <c r="S87" s="197">
        <v>8.1</v>
      </c>
      <c r="T87" s="197">
        <v>0</v>
      </c>
      <c r="U87" s="197">
        <v>62.09</v>
      </c>
      <c r="V87" s="197">
        <v>4.12</v>
      </c>
      <c r="W87" s="197">
        <v>12.96</v>
      </c>
      <c r="X87" s="197">
        <v>29.16</v>
      </c>
      <c r="Y87" s="197">
        <v>0</v>
      </c>
      <c r="Z87">
        <v>0</v>
      </c>
      <c r="AA87" s="197">
        <v>11.21</v>
      </c>
      <c r="AB87" s="197">
        <v>0</v>
      </c>
      <c r="AC87" s="197">
        <v>0</v>
      </c>
      <c r="AD87" s="197">
        <v>0</v>
      </c>
      <c r="AE87" s="197">
        <v>30.54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60.76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4.5199999999999996</v>
      </c>
      <c r="L88" s="197">
        <v>307.35000000000002</v>
      </c>
      <c r="M88" s="197">
        <v>27.28</v>
      </c>
      <c r="N88" s="197">
        <v>17.38</v>
      </c>
      <c r="O88" s="197">
        <v>0</v>
      </c>
      <c r="P88" s="197">
        <v>30.69</v>
      </c>
      <c r="Q88" s="197">
        <v>5.93</v>
      </c>
      <c r="R88" s="197">
        <v>7.47</v>
      </c>
      <c r="S88" s="197">
        <v>7.98</v>
      </c>
      <c r="T88" s="197">
        <v>0</v>
      </c>
      <c r="U88" s="197">
        <v>62.09</v>
      </c>
      <c r="V88" s="197">
        <v>4.12</v>
      </c>
      <c r="W88" s="197">
        <v>12.96</v>
      </c>
      <c r="X88" s="197">
        <v>29.16</v>
      </c>
      <c r="Y88" s="197">
        <v>0</v>
      </c>
      <c r="Z88">
        <v>0</v>
      </c>
      <c r="AA88" s="197">
        <v>11.21</v>
      </c>
      <c r="AB88" s="197">
        <v>0</v>
      </c>
      <c r="AC88" s="197">
        <v>0</v>
      </c>
      <c r="AD88" s="197">
        <v>0</v>
      </c>
      <c r="AE88" s="197">
        <v>30.54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</v>
      </c>
      <c r="AN88" s="197">
        <v>0</v>
      </c>
      <c r="AO88">
        <v>0</v>
      </c>
      <c r="AP88" s="197">
        <v>60.76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4.5199999999999996</v>
      </c>
      <c r="L89" s="197">
        <v>307.35000000000002</v>
      </c>
      <c r="M89" s="197">
        <v>27.28</v>
      </c>
      <c r="N89" s="197">
        <v>17.38</v>
      </c>
      <c r="O89" s="197">
        <v>0</v>
      </c>
      <c r="P89" s="197">
        <v>30.69</v>
      </c>
      <c r="Q89" s="197">
        <v>5.93</v>
      </c>
      <c r="R89" s="197">
        <v>7.47</v>
      </c>
      <c r="S89" s="197">
        <v>7.83</v>
      </c>
      <c r="T89" s="197">
        <v>0</v>
      </c>
      <c r="U89" s="197">
        <v>62.09</v>
      </c>
      <c r="V89" s="197">
        <v>4.12</v>
      </c>
      <c r="W89" s="197">
        <v>12.96</v>
      </c>
      <c r="X89" s="197">
        <v>29.16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30.54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30</v>
      </c>
      <c r="AN89" s="197">
        <v>0</v>
      </c>
      <c r="AO89">
        <v>0</v>
      </c>
      <c r="AP89" s="197">
        <v>60.76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4.5199999999999996</v>
      </c>
      <c r="L90" s="197">
        <v>307.35000000000002</v>
      </c>
      <c r="M90" s="197">
        <v>27.28</v>
      </c>
      <c r="N90" s="197">
        <v>17.38</v>
      </c>
      <c r="O90" s="197">
        <v>0</v>
      </c>
      <c r="P90" s="197">
        <v>30.69</v>
      </c>
      <c r="Q90" s="197">
        <v>5.93</v>
      </c>
      <c r="R90" s="197">
        <v>7.47</v>
      </c>
      <c r="S90" s="197">
        <v>7.83</v>
      </c>
      <c r="T90" s="197">
        <v>0</v>
      </c>
      <c r="U90" s="197">
        <v>62.09</v>
      </c>
      <c r="V90" s="197">
        <v>4.12</v>
      </c>
      <c r="W90" s="197">
        <v>12.96</v>
      </c>
      <c r="X90" s="197">
        <v>29.16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30.54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30</v>
      </c>
      <c r="AN90" s="197">
        <v>0</v>
      </c>
      <c r="AO90">
        <v>0</v>
      </c>
      <c r="AP90" s="197">
        <v>60.76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4.37</v>
      </c>
      <c r="L91" s="197">
        <v>307.35000000000002</v>
      </c>
      <c r="M91" s="197">
        <v>27.28</v>
      </c>
      <c r="N91" s="197">
        <v>17.38</v>
      </c>
      <c r="O91" s="197">
        <v>0</v>
      </c>
      <c r="P91" s="197">
        <v>30.69</v>
      </c>
      <c r="Q91" s="197">
        <v>5.92</v>
      </c>
      <c r="R91" s="197">
        <v>7.22</v>
      </c>
      <c r="S91" s="197">
        <v>7.83</v>
      </c>
      <c r="T91" s="197">
        <v>0</v>
      </c>
      <c r="U91" s="197">
        <v>62.09</v>
      </c>
      <c r="V91" s="197">
        <v>3.98</v>
      </c>
      <c r="W91" s="197">
        <v>12.53</v>
      </c>
      <c r="X91" s="197">
        <v>28.18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30.54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30</v>
      </c>
      <c r="AN91" s="197">
        <v>0</v>
      </c>
      <c r="AO91">
        <v>0</v>
      </c>
      <c r="AP91" s="197">
        <v>59.29</v>
      </c>
      <c r="AQ91" s="197">
        <v>22.21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4.37</v>
      </c>
      <c r="L92" s="197">
        <v>307.35000000000002</v>
      </c>
      <c r="M92" s="197">
        <v>27.28</v>
      </c>
      <c r="N92" s="197">
        <v>17.38</v>
      </c>
      <c r="O92" s="197">
        <v>0</v>
      </c>
      <c r="P92" s="197">
        <v>30.69</v>
      </c>
      <c r="Q92" s="197">
        <v>5.92</v>
      </c>
      <c r="R92" s="197">
        <v>7.22</v>
      </c>
      <c r="S92" s="197">
        <v>7.83</v>
      </c>
      <c r="T92" s="197">
        <v>0</v>
      </c>
      <c r="U92" s="197">
        <v>62.09</v>
      </c>
      <c r="V92" s="197">
        <v>3.98</v>
      </c>
      <c r="W92" s="197">
        <v>12.53</v>
      </c>
      <c r="X92" s="197">
        <v>28.18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30.54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30</v>
      </c>
      <c r="AN92" s="197">
        <v>0</v>
      </c>
      <c r="AO92">
        <v>0</v>
      </c>
      <c r="AP92" s="197">
        <v>59.29</v>
      </c>
      <c r="AQ92" s="197">
        <v>22.21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307.35000000000002</v>
      </c>
      <c r="M93" s="197">
        <v>27.28</v>
      </c>
      <c r="N93" s="197">
        <v>17.38</v>
      </c>
      <c r="O93" s="197">
        <v>0</v>
      </c>
      <c r="P93" s="197">
        <v>30.69</v>
      </c>
      <c r="Q93" s="197">
        <v>0</v>
      </c>
      <c r="R93" s="197">
        <v>0</v>
      </c>
      <c r="S93" s="197">
        <v>0</v>
      </c>
      <c r="T93" s="197">
        <v>0</v>
      </c>
      <c r="U93" s="197">
        <v>62.09</v>
      </c>
      <c r="V93" s="197">
        <v>0</v>
      </c>
      <c r="W93" s="197">
        <v>1.93</v>
      </c>
      <c r="X93" s="197">
        <v>9.66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30.54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30</v>
      </c>
      <c r="AN93" s="197">
        <v>0</v>
      </c>
      <c r="AO93">
        <v>0</v>
      </c>
      <c r="AP93" s="197">
        <v>28.99</v>
      </c>
      <c r="AQ93" s="197">
        <v>7.73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307.35000000000002</v>
      </c>
      <c r="M94" s="197">
        <v>27.28</v>
      </c>
      <c r="N94" s="197">
        <v>17.38</v>
      </c>
      <c r="O94" s="197">
        <v>0</v>
      </c>
      <c r="P94" s="197">
        <v>30.69</v>
      </c>
      <c r="Q94" s="197">
        <v>0</v>
      </c>
      <c r="R94" s="197">
        <v>0</v>
      </c>
      <c r="S94" s="197">
        <v>0</v>
      </c>
      <c r="T94" s="197">
        <v>0</v>
      </c>
      <c r="U94" s="197">
        <v>62.09</v>
      </c>
      <c r="V94" s="197">
        <v>0</v>
      </c>
      <c r="W94" s="197">
        <v>1.93</v>
      </c>
      <c r="X94" s="197">
        <v>9.66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30.54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30</v>
      </c>
      <c r="AN94" s="197">
        <v>0</v>
      </c>
      <c r="AO94">
        <v>0</v>
      </c>
      <c r="AP94" s="197">
        <v>28.99</v>
      </c>
      <c r="AQ94" s="197">
        <v>7.73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307.35000000000002</v>
      </c>
      <c r="M95" s="197">
        <v>27.28</v>
      </c>
      <c r="N95" s="197">
        <v>17.38</v>
      </c>
      <c r="O95" s="197">
        <v>0</v>
      </c>
      <c r="P95" s="197">
        <v>30.69</v>
      </c>
      <c r="Q95" s="197">
        <v>0</v>
      </c>
      <c r="R95" s="197">
        <v>0</v>
      </c>
      <c r="S95" s="197">
        <v>0</v>
      </c>
      <c r="T95" s="197">
        <v>0</v>
      </c>
      <c r="U95" s="197">
        <v>62.09</v>
      </c>
      <c r="V95" s="197">
        <v>0</v>
      </c>
      <c r="W95" s="197">
        <v>1.93</v>
      </c>
      <c r="X95" s="197">
        <v>9.66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30.54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30</v>
      </c>
      <c r="AN95" s="197">
        <v>0</v>
      </c>
      <c r="AO95">
        <v>0</v>
      </c>
      <c r="AP95" s="197">
        <v>28.99</v>
      </c>
      <c r="AQ95" s="197">
        <v>7.73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307.35000000000002</v>
      </c>
      <c r="M96" s="197">
        <v>27.28</v>
      </c>
      <c r="N96" s="197">
        <v>17.38</v>
      </c>
      <c r="O96" s="197">
        <v>0</v>
      </c>
      <c r="P96" s="197">
        <v>30.69</v>
      </c>
      <c r="Q96" s="197">
        <v>0</v>
      </c>
      <c r="R96" s="197">
        <v>0</v>
      </c>
      <c r="S96" s="197">
        <v>0</v>
      </c>
      <c r="T96" s="197">
        <v>0</v>
      </c>
      <c r="U96" s="197">
        <v>62.09</v>
      </c>
      <c r="V96" s="197">
        <v>0</v>
      </c>
      <c r="W96" s="197">
        <v>1.93</v>
      </c>
      <c r="X96" s="197">
        <v>9.66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30.54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30</v>
      </c>
      <c r="AN96" s="197">
        <v>0</v>
      </c>
      <c r="AO96">
        <v>0</v>
      </c>
      <c r="AP96" s="197">
        <v>28.99</v>
      </c>
      <c r="AQ96" s="197">
        <v>7.73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307.35000000000002</v>
      </c>
      <c r="M97" s="197">
        <v>27.28</v>
      </c>
      <c r="N97" s="197">
        <v>17.38</v>
      </c>
      <c r="O97" s="197">
        <v>0</v>
      </c>
      <c r="P97" s="197">
        <v>30.69</v>
      </c>
      <c r="Q97" s="197">
        <v>0</v>
      </c>
      <c r="R97" s="197">
        <v>0</v>
      </c>
      <c r="S97" s="197">
        <v>0</v>
      </c>
      <c r="T97" s="197">
        <v>0</v>
      </c>
      <c r="U97" s="197">
        <v>62.09</v>
      </c>
      <c r="V97" s="197">
        <v>0</v>
      </c>
      <c r="W97" s="197">
        <v>1.93</v>
      </c>
      <c r="X97" s="197">
        <v>9.66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30.54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8.7100000000000009</v>
      </c>
      <c r="AN97" s="197">
        <v>0</v>
      </c>
      <c r="AO97">
        <v>0</v>
      </c>
      <c r="AP97" s="197">
        <v>28.99</v>
      </c>
      <c r="AQ97" s="197">
        <v>7.73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307.35000000000002</v>
      </c>
      <c r="M98" s="197">
        <v>27.28</v>
      </c>
      <c r="N98" s="197">
        <v>17.38</v>
      </c>
      <c r="O98" s="197">
        <v>0</v>
      </c>
      <c r="P98" s="197">
        <v>30.69</v>
      </c>
      <c r="Q98" s="197">
        <v>0</v>
      </c>
      <c r="R98" s="197">
        <v>0</v>
      </c>
      <c r="S98" s="197">
        <v>0</v>
      </c>
      <c r="T98" s="197">
        <v>0</v>
      </c>
      <c r="U98" s="197">
        <v>62.09</v>
      </c>
      <c r="V98" s="197">
        <v>0</v>
      </c>
      <c r="W98" s="197">
        <v>1.93</v>
      </c>
      <c r="X98" s="197">
        <v>9.66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30.54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4.4400000000000004</v>
      </c>
      <c r="AN98" s="197">
        <v>0</v>
      </c>
      <c r="AO98">
        <v>0</v>
      </c>
      <c r="AP98" s="197">
        <v>28.99</v>
      </c>
      <c r="AQ98" s="197">
        <v>7.73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5.0685000000000022E-2</v>
      </c>
      <c r="L99">
        <f t="shared" si="0"/>
        <v>7.3820974999999907</v>
      </c>
      <c r="M99">
        <f t="shared" si="0"/>
        <v>0.65472000000000063</v>
      </c>
      <c r="N99">
        <f t="shared" si="0"/>
        <v>0.41712000000000099</v>
      </c>
      <c r="O99">
        <f t="shared" si="0"/>
        <v>0</v>
      </c>
      <c r="P99">
        <f t="shared" si="0"/>
        <v>0.7365600000000011</v>
      </c>
      <c r="Q99">
        <f t="shared" si="0"/>
        <v>9.5012500000000069E-2</v>
      </c>
      <c r="R99">
        <f t="shared" si="0"/>
        <v>0.14687750000000022</v>
      </c>
      <c r="S99">
        <f t="shared" si="0"/>
        <v>0.12489750000000001</v>
      </c>
      <c r="T99">
        <f t="shared" si="0"/>
        <v>0</v>
      </c>
      <c r="U99">
        <f t="shared" si="0"/>
        <v>1.476175000000002</v>
      </c>
      <c r="V99">
        <f t="shared" si="0"/>
        <v>4.4002500000000021E-2</v>
      </c>
      <c r="W99">
        <f t="shared" si="0"/>
        <v>0.24548500000000018</v>
      </c>
      <c r="X99">
        <f t="shared" si="0"/>
        <v>0.58213999999999999</v>
      </c>
      <c r="Y99">
        <f t="shared" si="0"/>
        <v>0</v>
      </c>
      <c r="Z99">
        <f t="shared" si="0"/>
        <v>0</v>
      </c>
      <c r="AA99">
        <f t="shared" si="0"/>
        <v>0.2665725000000001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0.72824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0.81828750000000006</v>
      </c>
      <c r="AN99">
        <f t="shared" si="0"/>
        <v>0</v>
      </c>
      <c r="AO99">
        <f t="shared" si="0"/>
        <v>0</v>
      </c>
      <c r="AP99">
        <f t="shared" si="0"/>
        <v>1.2896250000000009</v>
      </c>
      <c r="AQ99">
        <f t="shared" si="0"/>
        <v>0.35666500000000018</v>
      </c>
      <c r="AR99">
        <f t="shared" si="0"/>
        <v>0.23570000000000016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47.58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47.58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47.58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48.18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48.18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48.18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48.18</v>
      </c>
      <c r="AF42" s="197">
        <v>0</v>
      </c>
      <c r="AG42" s="197">
        <v>0</v>
      </c>
      <c r="AH42" s="197">
        <v>0</v>
      </c>
      <c r="AI42" s="197">
        <v>17.579999999999998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48.18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47.58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47.58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47.58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47.58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46.97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46.97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46.97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46.97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46.97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46.97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46.97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46.97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46.97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46.97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46.97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46.97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46.97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46.97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46.97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46.97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46.97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40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40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33.74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33.74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33.74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33.74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40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40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40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40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46.97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46.97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46.97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46.97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46.97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46.97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46.97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46.97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47.58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47.58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47.58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47.58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47.58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47.58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47.58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47.58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1.1185974999999984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0.45564499999999997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9.7200000000000006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9.7200000000000006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9.7200000000000006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9.7200000000000006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9.7200000000000006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9.7200000000000006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9.7200000000000006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9.7200000000000006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9.7200000000000006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9.48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9.48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9.48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9.48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9.48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9.48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9.48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9.48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9.48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9.48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9.48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9.48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9.48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9.48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9.48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9.48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9.48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6.75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6.75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4.22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4.22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4.22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4.22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6.75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6.75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6.75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6.75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9.48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9.48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9.48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9.48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9.48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9.48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9.48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9.48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9.6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9.6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9.6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0.22113500000000033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150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150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190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158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160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160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160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158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158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158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158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158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158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158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156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156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156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156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156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156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156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7">
        <v>156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7">
        <v>156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7">
        <v>156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7">
        <v>156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7">
        <v>156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7">
        <v>156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7">
        <v>156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7">
        <v>156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7">
        <v>156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7">
        <v>156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7">
        <v>156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7">
        <v>156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230</v>
      </c>
      <c r="P70" s="197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7">
        <v>156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320</v>
      </c>
      <c r="P71" s="197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7">
        <v>156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320</v>
      </c>
      <c r="P72" s="197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7">
        <v>156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320</v>
      </c>
      <c r="P73" s="197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7">
        <v>156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320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156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300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156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300</v>
      </c>
      <c r="P76" s="197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156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245</v>
      </c>
      <c r="P77" s="197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7">
        <v>156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235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156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250</v>
      </c>
      <c r="P79" s="197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7">
        <v>156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230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156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230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156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260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156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210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156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190</v>
      </c>
      <c r="P84" s="197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7">
        <v>156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190</v>
      </c>
      <c r="P85" s="197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7">
        <v>156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190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158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190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158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190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158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158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90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40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0.89024999999999999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3.7934999999999999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4.1150000000000002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17.57</v>
      </c>
      <c r="J3" s="197">
        <v>14.44</v>
      </c>
      <c r="K3" s="197">
        <v>8.5299999999999994</v>
      </c>
      <c r="L3" s="197">
        <v>0.17</v>
      </c>
      <c r="M3" s="197">
        <v>2.13</v>
      </c>
      <c r="N3" s="197">
        <v>0.86</v>
      </c>
      <c r="O3" s="197">
        <v>2.46</v>
      </c>
      <c r="P3" s="197">
        <v>0.69</v>
      </c>
      <c r="Q3" s="197">
        <v>0.28999999999999998</v>
      </c>
      <c r="R3" s="197">
        <v>0.37</v>
      </c>
      <c r="S3" s="197">
        <v>0.39</v>
      </c>
      <c r="T3" s="197">
        <v>0</v>
      </c>
      <c r="U3" s="197">
        <v>2.97</v>
      </c>
      <c r="V3" s="197">
        <v>0.7</v>
      </c>
      <c r="W3" s="197">
        <v>0.73</v>
      </c>
      <c r="X3" s="197">
        <v>1.44</v>
      </c>
      <c r="Y3" s="197">
        <v>0</v>
      </c>
      <c r="Z3" s="197">
        <v>3.32</v>
      </c>
      <c r="AA3" s="197">
        <v>1.1299999999999999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-35</v>
      </c>
      <c r="AL3" s="197">
        <v>0</v>
      </c>
      <c r="AM3" s="197">
        <v>0</v>
      </c>
      <c r="AN3" s="197">
        <v>0</v>
      </c>
      <c r="AO3" s="197">
        <v>44.51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3.13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17.57</v>
      </c>
      <c r="J4" s="197">
        <v>14.44</v>
      </c>
      <c r="K4" s="197">
        <v>8.5299999999999994</v>
      </c>
      <c r="L4" s="197">
        <v>0.17</v>
      </c>
      <c r="M4" s="197">
        <v>2.13</v>
      </c>
      <c r="N4" s="197">
        <v>0.86</v>
      </c>
      <c r="O4" s="197">
        <v>2.46</v>
      </c>
      <c r="P4" s="197">
        <v>0.69</v>
      </c>
      <c r="Q4" s="197">
        <v>0.28999999999999998</v>
      </c>
      <c r="R4" s="197">
        <v>0.37</v>
      </c>
      <c r="S4" s="197">
        <v>0.39</v>
      </c>
      <c r="T4" s="197">
        <v>0</v>
      </c>
      <c r="U4" s="197">
        <v>2.1</v>
      </c>
      <c r="V4" s="197">
        <v>0.26</v>
      </c>
      <c r="W4" s="197">
        <v>0.64</v>
      </c>
      <c r="X4" s="197">
        <v>1.44</v>
      </c>
      <c r="Y4" s="197">
        <v>0</v>
      </c>
      <c r="Z4" s="197">
        <v>3.32</v>
      </c>
      <c r="AA4" s="197">
        <v>1.1299999999999999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-35</v>
      </c>
      <c r="AL4" s="197">
        <v>0</v>
      </c>
      <c r="AM4" s="197">
        <v>0</v>
      </c>
      <c r="AN4" s="197">
        <v>0</v>
      </c>
      <c r="AO4" s="197">
        <v>44.51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3.13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17.57</v>
      </c>
      <c r="J5" s="197">
        <v>14.44</v>
      </c>
      <c r="K5" s="197">
        <v>8.5299999999999994</v>
      </c>
      <c r="L5" s="197">
        <v>0.17</v>
      </c>
      <c r="M5" s="197">
        <v>2.13</v>
      </c>
      <c r="N5" s="197">
        <v>0.86</v>
      </c>
      <c r="O5" s="197">
        <v>2.46</v>
      </c>
      <c r="P5" s="197">
        <v>0.69</v>
      </c>
      <c r="Q5" s="197">
        <v>0.28999999999999998</v>
      </c>
      <c r="R5" s="197">
        <v>0.37</v>
      </c>
      <c r="S5" s="197">
        <v>0.39</v>
      </c>
      <c r="T5" s="197">
        <v>0</v>
      </c>
      <c r="U5" s="197">
        <v>1.99</v>
      </c>
      <c r="V5" s="197">
        <v>1.74</v>
      </c>
      <c r="W5" s="197">
        <v>0.64</v>
      </c>
      <c r="X5" s="197">
        <v>1.44</v>
      </c>
      <c r="Y5" s="197">
        <v>0</v>
      </c>
      <c r="Z5" s="197">
        <v>3.32</v>
      </c>
      <c r="AA5" s="197">
        <v>1.1299999999999999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-35</v>
      </c>
      <c r="AL5" s="197">
        <v>0</v>
      </c>
      <c r="AM5" s="197">
        <v>0</v>
      </c>
      <c r="AN5" s="197">
        <v>0</v>
      </c>
      <c r="AO5" s="197">
        <v>44.51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3.13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17.57</v>
      </c>
      <c r="J6" s="197">
        <v>14.44</v>
      </c>
      <c r="K6" s="197">
        <v>8.5299999999999994</v>
      </c>
      <c r="L6" s="197">
        <v>0.17</v>
      </c>
      <c r="M6" s="197">
        <v>2.13</v>
      </c>
      <c r="N6" s="197">
        <v>0.86</v>
      </c>
      <c r="O6" s="197">
        <v>2.46</v>
      </c>
      <c r="P6" s="197">
        <v>0.69</v>
      </c>
      <c r="Q6" s="197">
        <v>0.28999999999999998</v>
      </c>
      <c r="R6" s="197">
        <v>0.37</v>
      </c>
      <c r="S6" s="197">
        <v>0.39</v>
      </c>
      <c r="T6" s="197">
        <v>0</v>
      </c>
      <c r="U6" s="197">
        <v>2.0099999999999998</v>
      </c>
      <c r="V6" s="197">
        <v>1.74</v>
      </c>
      <c r="W6" s="197">
        <v>0.64</v>
      </c>
      <c r="X6" s="197">
        <v>1.44</v>
      </c>
      <c r="Y6" s="197">
        <v>0</v>
      </c>
      <c r="Z6" s="197">
        <v>3.32</v>
      </c>
      <c r="AA6" s="197">
        <v>1.1299999999999999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-35</v>
      </c>
      <c r="AL6" s="197">
        <v>0</v>
      </c>
      <c r="AM6" s="197">
        <v>0</v>
      </c>
      <c r="AN6" s="197">
        <v>0</v>
      </c>
      <c r="AO6" s="197">
        <v>44.51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3.13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16.14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17.57</v>
      </c>
      <c r="J7" s="197">
        <v>14.44</v>
      </c>
      <c r="K7" s="197">
        <v>8.5299999999999994</v>
      </c>
      <c r="L7" s="197">
        <v>3.25</v>
      </c>
      <c r="M7" s="197">
        <v>2.13</v>
      </c>
      <c r="N7" s="197">
        <v>0.86</v>
      </c>
      <c r="O7" s="197">
        <v>2.46</v>
      </c>
      <c r="P7" s="197">
        <v>0.69</v>
      </c>
      <c r="Q7" s="197">
        <v>2.84</v>
      </c>
      <c r="R7" s="197">
        <v>7.32</v>
      </c>
      <c r="S7" s="197">
        <v>5.27</v>
      </c>
      <c r="T7" s="197">
        <v>0</v>
      </c>
      <c r="U7" s="197">
        <v>1.93</v>
      </c>
      <c r="V7" s="197">
        <v>1.74</v>
      </c>
      <c r="W7" s="197">
        <v>0.64</v>
      </c>
      <c r="X7" s="197">
        <v>1.44</v>
      </c>
      <c r="Y7" s="197">
        <v>0</v>
      </c>
      <c r="Z7" s="197">
        <v>3.32</v>
      </c>
      <c r="AA7" s="197">
        <v>1.1299999999999999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18.39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3.13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16.14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17.57</v>
      </c>
      <c r="J8" s="197">
        <v>14.44</v>
      </c>
      <c r="K8" s="197">
        <v>26.71</v>
      </c>
      <c r="L8" s="197">
        <v>3.25</v>
      </c>
      <c r="M8" s="197">
        <v>2.13</v>
      </c>
      <c r="N8" s="197">
        <v>0.86</v>
      </c>
      <c r="O8" s="197">
        <v>2.46</v>
      </c>
      <c r="P8" s="197">
        <v>0.69</v>
      </c>
      <c r="Q8" s="197">
        <v>5.04</v>
      </c>
      <c r="R8" s="197">
        <v>7.32</v>
      </c>
      <c r="S8" s="197">
        <v>7.85</v>
      </c>
      <c r="T8" s="197">
        <v>0</v>
      </c>
      <c r="U8" s="197">
        <v>1.96</v>
      </c>
      <c r="V8" s="197">
        <v>1.74</v>
      </c>
      <c r="W8" s="197">
        <v>0.64</v>
      </c>
      <c r="X8" s="197">
        <v>1.44</v>
      </c>
      <c r="Y8" s="197">
        <v>0</v>
      </c>
      <c r="Z8" s="197">
        <v>3.32</v>
      </c>
      <c r="AA8" s="197">
        <v>1.1299999999999999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18.39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3.13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16.14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17.57</v>
      </c>
      <c r="J9" s="197">
        <v>14.44</v>
      </c>
      <c r="K9" s="197">
        <v>40.799999999999997</v>
      </c>
      <c r="L9" s="197">
        <v>3.25</v>
      </c>
      <c r="M9" s="197">
        <v>2.13</v>
      </c>
      <c r="N9" s="197">
        <v>0.86</v>
      </c>
      <c r="O9" s="197">
        <v>2.46</v>
      </c>
      <c r="P9" s="197">
        <v>0.69</v>
      </c>
      <c r="Q9" s="197">
        <v>5.04</v>
      </c>
      <c r="R9" s="197">
        <v>7.32</v>
      </c>
      <c r="S9" s="197">
        <v>7.85</v>
      </c>
      <c r="T9" s="197">
        <v>0</v>
      </c>
      <c r="U9" s="197">
        <v>1.99</v>
      </c>
      <c r="V9" s="197">
        <v>1.74</v>
      </c>
      <c r="W9" s="197">
        <v>0.64</v>
      </c>
      <c r="X9" s="197">
        <v>1.44</v>
      </c>
      <c r="Y9" s="197">
        <v>0</v>
      </c>
      <c r="Z9" s="197">
        <v>3.32</v>
      </c>
      <c r="AA9" s="197">
        <v>1.1299999999999999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18.39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3.13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16.14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17.57</v>
      </c>
      <c r="J10" s="197">
        <v>14.44</v>
      </c>
      <c r="K10" s="197">
        <v>78.900000000000006</v>
      </c>
      <c r="L10" s="197">
        <v>3.25</v>
      </c>
      <c r="M10" s="197">
        <v>2.13</v>
      </c>
      <c r="N10" s="197">
        <v>0.86</v>
      </c>
      <c r="O10" s="197">
        <v>2.46</v>
      </c>
      <c r="P10" s="197">
        <v>0.69</v>
      </c>
      <c r="Q10" s="197">
        <v>5.04</v>
      </c>
      <c r="R10" s="197">
        <v>7.32</v>
      </c>
      <c r="S10" s="197">
        <v>7.85</v>
      </c>
      <c r="T10" s="197">
        <v>0</v>
      </c>
      <c r="U10" s="197">
        <v>2.0099999999999998</v>
      </c>
      <c r="V10" s="197">
        <v>1.74</v>
      </c>
      <c r="W10" s="197">
        <v>0.64</v>
      </c>
      <c r="X10" s="197">
        <v>1.44</v>
      </c>
      <c r="Y10" s="197">
        <v>0</v>
      </c>
      <c r="Z10" s="197">
        <v>3.32</v>
      </c>
      <c r="AA10" s="197">
        <v>1.1299999999999999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18.39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3.13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16.600000000000001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17.57</v>
      </c>
      <c r="J11" s="197">
        <v>14.44</v>
      </c>
      <c r="K11" s="197">
        <v>76.33</v>
      </c>
      <c r="L11" s="197">
        <v>3.25</v>
      </c>
      <c r="M11" s="197">
        <v>2.13</v>
      </c>
      <c r="N11" s="197">
        <v>0.86</v>
      </c>
      <c r="O11" s="197">
        <v>2.46</v>
      </c>
      <c r="P11" s="197">
        <v>0.69</v>
      </c>
      <c r="Q11" s="197">
        <v>5.04</v>
      </c>
      <c r="R11" s="197">
        <v>7.32</v>
      </c>
      <c r="S11" s="197">
        <v>7.85</v>
      </c>
      <c r="T11" s="197">
        <v>0</v>
      </c>
      <c r="U11" s="197">
        <v>2.04</v>
      </c>
      <c r="V11" s="197">
        <v>1.73</v>
      </c>
      <c r="W11" s="197">
        <v>0.64</v>
      </c>
      <c r="X11" s="197">
        <v>1.44</v>
      </c>
      <c r="Y11" s="197">
        <v>0</v>
      </c>
      <c r="Z11" s="197">
        <v>2.4700000000000002</v>
      </c>
      <c r="AA11" s="197">
        <v>0.78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18.39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3.13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16.600000000000001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17.57</v>
      </c>
      <c r="J12" s="197">
        <v>14.44</v>
      </c>
      <c r="K12" s="197">
        <v>76.959999999999994</v>
      </c>
      <c r="L12" s="197">
        <v>3.25</v>
      </c>
      <c r="M12" s="197">
        <v>2.13</v>
      </c>
      <c r="N12" s="197">
        <v>0.86</v>
      </c>
      <c r="O12" s="197">
        <v>2.46</v>
      </c>
      <c r="P12" s="197">
        <v>0.69</v>
      </c>
      <c r="Q12" s="197">
        <v>5.04</v>
      </c>
      <c r="R12" s="197">
        <v>7.32</v>
      </c>
      <c r="S12" s="197">
        <v>7.85</v>
      </c>
      <c r="T12" s="197">
        <v>0</v>
      </c>
      <c r="U12" s="197">
        <v>2.0699999999999998</v>
      </c>
      <c r="V12" s="197">
        <v>1.73</v>
      </c>
      <c r="W12" s="197">
        <v>0.64</v>
      </c>
      <c r="X12" s="197">
        <v>1.44</v>
      </c>
      <c r="Y12" s="197">
        <v>0</v>
      </c>
      <c r="Z12" s="197">
        <v>2.4700000000000002</v>
      </c>
      <c r="AA12" s="197">
        <v>0.78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18.39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3.13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16.600000000000001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17.57</v>
      </c>
      <c r="J13" s="197">
        <v>14.44</v>
      </c>
      <c r="K13" s="197">
        <v>83.73</v>
      </c>
      <c r="L13" s="197">
        <v>3.25</v>
      </c>
      <c r="M13" s="197">
        <v>2.13</v>
      </c>
      <c r="N13" s="197">
        <v>0.86</v>
      </c>
      <c r="O13" s="197">
        <v>2.46</v>
      </c>
      <c r="P13" s="197">
        <v>0.69</v>
      </c>
      <c r="Q13" s="197">
        <v>5.04</v>
      </c>
      <c r="R13" s="197">
        <v>7.32</v>
      </c>
      <c r="S13" s="197">
        <v>7.85</v>
      </c>
      <c r="T13" s="197">
        <v>0</v>
      </c>
      <c r="U13" s="197">
        <v>2.0699999999999998</v>
      </c>
      <c r="V13" s="197">
        <v>1.73</v>
      </c>
      <c r="W13" s="197">
        <v>0.64</v>
      </c>
      <c r="X13" s="197">
        <v>1.44</v>
      </c>
      <c r="Y13" s="197">
        <v>0</v>
      </c>
      <c r="Z13" s="197">
        <v>0</v>
      </c>
      <c r="AA13" s="197">
        <v>0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18.39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3.13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16.600000000000001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17.57</v>
      </c>
      <c r="J14" s="197">
        <v>14.44</v>
      </c>
      <c r="K14" s="197">
        <v>100.16</v>
      </c>
      <c r="L14" s="197">
        <v>3.25</v>
      </c>
      <c r="M14" s="197">
        <v>2.13</v>
      </c>
      <c r="N14" s="197">
        <v>0.86</v>
      </c>
      <c r="O14" s="197">
        <v>2.46</v>
      </c>
      <c r="P14" s="197">
        <v>0.69</v>
      </c>
      <c r="Q14" s="197">
        <v>5.04</v>
      </c>
      <c r="R14" s="197">
        <v>7.32</v>
      </c>
      <c r="S14" s="197">
        <v>7.85</v>
      </c>
      <c r="T14" s="197">
        <v>0</v>
      </c>
      <c r="U14" s="197">
        <v>2.0699999999999998</v>
      </c>
      <c r="V14" s="197">
        <v>1.73</v>
      </c>
      <c r="W14" s="197">
        <v>0.64</v>
      </c>
      <c r="X14" s="197">
        <v>1.44</v>
      </c>
      <c r="Y14" s="197">
        <v>0</v>
      </c>
      <c r="Z14" s="197">
        <v>0</v>
      </c>
      <c r="AA14" s="197">
        <v>0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18.39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3.13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16.600000000000001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17.57</v>
      </c>
      <c r="J15" s="197">
        <v>14.44</v>
      </c>
      <c r="K15" s="197">
        <v>102.09</v>
      </c>
      <c r="L15" s="197">
        <v>3.25</v>
      </c>
      <c r="M15" s="197">
        <v>2.13</v>
      </c>
      <c r="N15" s="197">
        <v>0.86</v>
      </c>
      <c r="O15" s="197">
        <v>2.46</v>
      </c>
      <c r="P15" s="197">
        <v>0.69</v>
      </c>
      <c r="Q15" s="197">
        <v>5.04</v>
      </c>
      <c r="R15" s="197">
        <v>7.32</v>
      </c>
      <c r="S15" s="197">
        <v>7.85</v>
      </c>
      <c r="T15" s="197">
        <v>0</v>
      </c>
      <c r="U15" s="197">
        <v>2.0699999999999998</v>
      </c>
      <c r="V15" s="197">
        <v>1.73</v>
      </c>
      <c r="W15" s="197">
        <v>0.64</v>
      </c>
      <c r="X15" s="197">
        <v>1.44</v>
      </c>
      <c r="Y15" s="197">
        <v>0</v>
      </c>
      <c r="Z15" s="197">
        <v>3.32</v>
      </c>
      <c r="AA15" s="197">
        <v>1.1299999999999999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18.39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3.13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16.600000000000001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17.57</v>
      </c>
      <c r="J16" s="197">
        <v>14.44</v>
      </c>
      <c r="K16" s="197">
        <v>84.7</v>
      </c>
      <c r="L16" s="197">
        <v>3.25</v>
      </c>
      <c r="M16" s="197">
        <v>2.13</v>
      </c>
      <c r="N16" s="197">
        <v>0.86</v>
      </c>
      <c r="O16" s="197">
        <v>2.46</v>
      </c>
      <c r="P16" s="197">
        <v>0.69</v>
      </c>
      <c r="Q16" s="197">
        <v>5.04</v>
      </c>
      <c r="R16" s="197">
        <v>7.32</v>
      </c>
      <c r="S16" s="197">
        <v>7.85</v>
      </c>
      <c r="T16" s="197">
        <v>0</v>
      </c>
      <c r="U16" s="197">
        <v>2.0699999999999998</v>
      </c>
      <c r="V16" s="197">
        <v>1.73</v>
      </c>
      <c r="W16" s="197">
        <v>0.64</v>
      </c>
      <c r="X16" s="197">
        <v>1.44</v>
      </c>
      <c r="Y16" s="197">
        <v>0</v>
      </c>
      <c r="Z16" s="197">
        <v>3.32</v>
      </c>
      <c r="AA16" s="197">
        <v>1.1299999999999999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3.13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17.57</v>
      </c>
      <c r="J17" s="197">
        <v>14.44</v>
      </c>
      <c r="K17" s="197">
        <v>111.16</v>
      </c>
      <c r="L17" s="197">
        <v>3.25</v>
      </c>
      <c r="M17" s="197">
        <v>2.13</v>
      </c>
      <c r="N17" s="197">
        <v>0.86</v>
      </c>
      <c r="O17" s="197">
        <v>2.46</v>
      </c>
      <c r="P17" s="197">
        <v>0.69</v>
      </c>
      <c r="Q17" s="197">
        <v>5.04</v>
      </c>
      <c r="R17" s="197">
        <v>7.32</v>
      </c>
      <c r="S17" s="197">
        <v>7.85</v>
      </c>
      <c r="T17" s="197">
        <v>0</v>
      </c>
      <c r="U17" s="197">
        <v>2.0699999999999998</v>
      </c>
      <c r="V17" s="197">
        <v>1.73</v>
      </c>
      <c r="W17" s="197">
        <v>0.64</v>
      </c>
      <c r="X17" s="197">
        <v>1.44</v>
      </c>
      <c r="Y17" s="197">
        <v>0</v>
      </c>
      <c r="Z17" s="197">
        <v>3.32</v>
      </c>
      <c r="AA17" s="197">
        <v>1.1299999999999999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3.13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17.57</v>
      </c>
      <c r="J18" s="197">
        <v>14.44</v>
      </c>
      <c r="K18" s="197">
        <v>117.56</v>
      </c>
      <c r="L18" s="197">
        <v>3.25</v>
      </c>
      <c r="M18" s="197">
        <v>2.13</v>
      </c>
      <c r="N18" s="197">
        <v>0.86</v>
      </c>
      <c r="O18" s="197">
        <v>2.46</v>
      </c>
      <c r="P18" s="197">
        <v>0.69</v>
      </c>
      <c r="Q18" s="197">
        <v>5.04</v>
      </c>
      <c r="R18" s="197">
        <v>7.32</v>
      </c>
      <c r="S18" s="197">
        <v>7.85</v>
      </c>
      <c r="T18" s="197">
        <v>0</v>
      </c>
      <c r="U18" s="197">
        <v>2.0699999999999998</v>
      </c>
      <c r="V18" s="197">
        <v>1.73</v>
      </c>
      <c r="W18" s="197">
        <v>0.64</v>
      </c>
      <c r="X18" s="197">
        <v>1.44</v>
      </c>
      <c r="Y18" s="197">
        <v>0</v>
      </c>
      <c r="Z18" s="197">
        <v>3.32</v>
      </c>
      <c r="AA18" s="197">
        <v>1.1299999999999999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3.13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17.57</v>
      </c>
      <c r="J19" s="197">
        <v>14.44</v>
      </c>
      <c r="K19" s="197">
        <v>97.97</v>
      </c>
      <c r="L19" s="197">
        <v>3.25</v>
      </c>
      <c r="M19" s="197">
        <v>2.13</v>
      </c>
      <c r="N19" s="197">
        <v>0.86</v>
      </c>
      <c r="O19" s="197">
        <v>2.46</v>
      </c>
      <c r="P19" s="197">
        <v>0.69</v>
      </c>
      <c r="Q19" s="197">
        <v>5.04</v>
      </c>
      <c r="R19" s="197">
        <v>7.32</v>
      </c>
      <c r="S19" s="197">
        <v>7.85</v>
      </c>
      <c r="T19" s="197">
        <v>0</v>
      </c>
      <c r="U19" s="197">
        <v>2.0699999999999998</v>
      </c>
      <c r="V19" s="197">
        <v>1.73</v>
      </c>
      <c r="W19" s="197">
        <v>0.64</v>
      </c>
      <c r="X19" s="197">
        <v>1.44</v>
      </c>
      <c r="Y19" s="197">
        <v>0</v>
      </c>
      <c r="Z19" s="197">
        <v>3.32</v>
      </c>
      <c r="AA19" s="197">
        <v>1.1299999999999999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3.13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17.57</v>
      </c>
      <c r="J20" s="197">
        <v>14.44</v>
      </c>
      <c r="K20" s="197">
        <v>87.6</v>
      </c>
      <c r="L20" s="197">
        <v>3.25</v>
      </c>
      <c r="M20" s="197">
        <v>2.13</v>
      </c>
      <c r="N20" s="197">
        <v>0.86</v>
      </c>
      <c r="O20" s="197">
        <v>2.46</v>
      </c>
      <c r="P20" s="197">
        <v>0.69</v>
      </c>
      <c r="Q20" s="197">
        <v>5.04</v>
      </c>
      <c r="R20" s="197">
        <v>7.32</v>
      </c>
      <c r="S20" s="197">
        <v>7.85</v>
      </c>
      <c r="T20" s="197">
        <v>0</v>
      </c>
      <c r="U20" s="197">
        <v>2.0699999999999998</v>
      </c>
      <c r="V20" s="197">
        <v>1.73</v>
      </c>
      <c r="W20" s="197">
        <v>0.64</v>
      </c>
      <c r="X20" s="197">
        <v>1.44</v>
      </c>
      <c r="Y20" s="197">
        <v>0</v>
      </c>
      <c r="Z20" s="197">
        <v>3.32</v>
      </c>
      <c r="AA20" s="197">
        <v>1.1299999999999999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3.13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17.57</v>
      </c>
      <c r="J21" s="197">
        <v>14.44</v>
      </c>
      <c r="K21" s="197">
        <v>74.06</v>
      </c>
      <c r="L21" s="197">
        <v>3.25</v>
      </c>
      <c r="M21" s="197">
        <v>2.13</v>
      </c>
      <c r="N21" s="197">
        <v>0.86</v>
      </c>
      <c r="O21" s="197">
        <v>2.46</v>
      </c>
      <c r="P21" s="197">
        <v>0.69</v>
      </c>
      <c r="Q21" s="197">
        <v>5.04</v>
      </c>
      <c r="R21" s="197">
        <v>7.32</v>
      </c>
      <c r="S21" s="197">
        <v>7.85</v>
      </c>
      <c r="T21" s="197">
        <v>0</v>
      </c>
      <c r="U21" s="197">
        <v>2.0699999999999998</v>
      </c>
      <c r="V21" s="197">
        <v>1.73</v>
      </c>
      <c r="W21" s="197">
        <v>0.64</v>
      </c>
      <c r="X21" s="197">
        <v>1.44</v>
      </c>
      <c r="Y21" s="197">
        <v>0</v>
      </c>
      <c r="Z21" s="197">
        <v>3.32</v>
      </c>
      <c r="AA21" s="197">
        <v>1.1299999999999999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3.13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17.57</v>
      </c>
      <c r="J22" s="197">
        <v>14.44</v>
      </c>
      <c r="K22" s="197">
        <v>59.57</v>
      </c>
      <c r="L22" s="197">
        <v>3.25</v>
      </c>
      <c r="M22" s="197">
        <v>2.13</v>
      </c>
      <c r="N22" s="197">
        <v>0.86</v>
      </c>
      <c r="O22" s="197">
        <v>2.46</v>
      </c>
      <c r="P22" s="197">
        <v>0.69</v>
      </c>
      <c r="Q22" s="197">
        <v>5.04</v>
      </c>
      <c r="R22" s="197">
        <v>7.32</v>
      </c>
      <c r="S22" s="197">
        <v>7.85</v>
      </c>
      <c r="T22" s="197">
        <v>0</v>
      </c>
      <c r="U22" s="197">
        <v>2.0699999999999998</v>
      </c>
      <c r="V22" s="197">
        <v>1.73</v>
      </c>
      <c r="W22" s="197">
        <v>0.64</v>
      </c>
      <c r="X22" s="197">
        <v>1.44</v>
      </c>
      <c r="Y22" s="197">
        <v>0</v>
      </c>
      <c r="Z22" s="197">
        <v>3.32</v>
      </c>
      <c r="AA22" s="197">
        <v>1.1299999999999999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3.13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17.57</v>
      </c>
      <c r="J23" s="197">
        <v>14.44</v>
      </c>
      <c r="K23" s="197">
        <v>13.56</v>
      </c>
      <c r="L23" s="197">
        <v>0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0</v>
      </c>
      <c r="R23" s="197">
        <v>0</v>
      </c>
      <c r="S23" s="197">
        <v>0</v>
      </c>
      <c r="T23" s="197">
        <v>0</v>
      </c>
      <c r="U23" s="197">
        <v>2.0699999999999998</v>
      </c>
      <c r="V23" s="197">
        <v>1.35</v>
      </c>
      <c r="W23" s="197">
        <v>0.64</v>
      </c>
      <c r="X23" s="197">
        <v>1.44</v>
      </c>
      <c r="Y23" s="197">
        <v>0</v>
      </c>
      <c r="Z23" s="197">
        <v>3.32</v>
      </c>
      <c r="AA23" s="197">
        <v>1.1299999999999999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3.13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17.57</v>
      </c>
      <c r="J24" s="197">
        <v>14.44</v>
      </c>
      <c r="K24" s="197">
        <v>0</v>
      </c>
      <c r="L24" s="197">
        <v>0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0</v>
      </c>
      <c r="R24" s="197">
        <v>0</v>
      </c>
      <c r="S24" s="197">
        <v>0</v>
      </c>
      <c r="T24" s="197">
        <v>0</v>
      </c>
      <c r="U24" s="197">
        <v>2.0699999999999998</v>
      </c>
      <c r="V24" s="197">
        <v>1.35</v>
      </c>
      <c r="W24" s="197">
        <v>0.64</v>
      </c>
      <c r="X24" s="197">
        <v>1.44</v>
      </c>
      <c r="Y24" s="197">
        <v>0</v>
      </c>
      <c r="Z24" s="197">
        <v>3.32</v>
      </c>
      <c r="AA24" s="197">
        <v>1.1299999999999999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3.13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17.57</v>
      </c>
      <c r="J25" s="197">
        <v>14.44</v>
      </c>
      <c r="K25" s="197">
        <v>8.5299999999999994</v>
      </c>
      <c r="L25" s="197">
        <v>0.17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0.28999999999999998</v>
      </c>
      <c r="R25" s="197">
        <v>0.37</v>
      </c>
      <c r="S25" s="197">
        <v>0.39</v>
      </c>
      <c r="T25" s="197">
        <v>0</v>
      </c>
      <c r="U25" s="197">
        <v>2.0699999999999998</v>
      </c>
      <c r="V25" s="197">
        <v>0.2</v>
      </c>
      <c r="W25" s="197">
        <v>0.64</v>
      </c>
      <c r="X25" s="197">
        <v>1.44</v>
      </c>
      <c r="Y25" s="197">
        <v>0</v>
      </c>
      <c r="Z25" s="197">
        <v>3.32</v>
      </c>
      <c r="AA25" s="197">
        <v>1.1299999999999999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44.51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3.13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17.57</v>
      </c>
      <c r="J26" s="197">
        <v>14.44</v>
      </c>
      <c r="K26" s="197">
        <v>8.5299999999999994</v>
      </c>
      <c r="L26" s="197">
        <v>0.17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0.28999999999999998</v>
      </c>
      <c r="R26" s="197">
        <v>0.37</v>
      </c>
      <c r="S26" s="197">
        <v>0.39</v>
      </c>
      <c r="T26" s="197">
        <v>0</v>
      </c>
      <c r="U26" s="197">
        <v>2.0699999999999998</v>
      </c>
      <c r="V26" s="197">
        <v>0.2</v>
      </c>
      <c r="W26" s="197">
        <v>0.64</v>
      </c>
      <c r="X26" s="197">
        <v>1.44</v>
      </c>
      <c r="Y26" s="197">
        <v>0</v>
      </c>
      <c r="Z26" s="197">
        <v>3.32</v>
      </c>
      <c r="AA26" s="197">
        <v>1.1299999999999999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44.51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3.13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17.57</v>
      </c>
      <c r="J27" s="197">
        <v>14.44</v>
      </c>
      <c r="K27" s="197">
        <v>8.5299999999999994</v>
      </c>
      <c r="L27" s="197">
        <v>0.17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0.28999999999999998</v>
      </c>
      <c r="R27" s="197">
        <v>0.37</v>
      </c>
      <c r="S27" s="197">
        <v>0.39</v>
      </c>
      <c r="T27" s="197">
        <v>0</v>
      </c>
      <c r="U27" s="197">
        <v>2.0699999999999998</v>
      </c>
      <c r="V27" s="197">
        <v>0.2</v>
      </c>
      <c r="W27" s="197">
        <v>0.64</v>
      </c>
      <c r="X27" s="197">
        <v>1.44</v>
      </c>
      <c r="Y27" s="197">
        <v>0</v>
      </c>
      <c r="Z27" s="197">
        <v>3.32</v>
      </c>
      <c r="AA27" s="197">
        <v>1.1299999999999999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30.15</v>
      </c>
      <c r="AH27" s="197">
        <v>0</v>
      </c>
      <c r="AI27" s="197">
        <v>18.39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44.51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3.13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17.57</v>
      </c>
      <c r="J28" s="197">
        <v>14.44</v>
      </c>
      <c r="K28" s="197">
        <v>8.5299999999999994</v>
      </c>
      <c r="L28" s="197">
        <v>0.17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0.28999999999999998</v>
      </c>
      <c r="R28" s="197">
        <v>0.37</v>
      </c>
      <c r="S28" s="197">
        <v>0.39</v>
      </c>
      <c r="T28" s="197">
        <v>0</v>
      </c>
      <c r="U28" s="197">
        <v>2.0699999999999998</v>
      </c>
      <c r="V28" s="197">
        <v>0.2</v>
      </c>
      <c r="W28" s="197">
        <v>0.64</v>
      </c>
      <c r="X28" s="197">
        <v>1.44</v>
      </c>
      <c r="Y28" s="197">
        <v>0</v>
      </c>
      <c r="Z28" s="197">
        <v>3.32</v>
      </c>
      <c r="AA28" s="197">
        <v>1.1299999999999999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30.15</v>
      </c>
      <c r="AH28" s="197">
        <v>0</v>
      </c>
      <c r="AI28" s="197">
        <v>18.39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44.51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3.13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17.57</v>
      </c>
      <c r="J29" s="197">
        <v>14.44</v>
      </c>
      <c r="K29" s="197">
        <v>8.5299999999999994</v>
      </c>
      <c r="L29" s="197">
        <v>0.17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0.28999999999999998</v>
      </c>
      <c r="R29" s="197">
        <v>0.37</v>
      </c>
      <c r="S29" s="197">
        <v>0.39</v>
      </c>
      <c r="T29" s="197">
        <v>0</v>
      </c>
      <c r="U29" s="197">
        <v>2.0699999999999998</v>
      </c>
      <c r="V29" s="197">
        <v>0.2</v>
      </c>
      <c r="W29" s="197">
        <v>0.64</v>
      </c>
      <c r="X29" s="197">
        <v>1.44</v>
      </c>
      <c r="Y29" s="197">
        <v>0</v>
      </c>
      <c r="Z29" s="197">
        <v>3.32</v>
      </c>
      <c r="AA29" s="197">
        <v>1.1299999999999999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30.15</v>
      </c>
      <c r="AH29" s="197">
        <v>0</v>
      </c>
      <c r="AI29" s="197">
        <v>18.39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44.51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3.13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17.57</v>
      </c>
      <c r="J30" s="197">
        <v>14.44</v>
      </c>
      <c r="K30" s="197">
        <v>8.5299999999999994</v>
      </c>
      <c r="L30" s="197">
        <v>0.17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0.28999999999999998</v>
      </c>
      <c r="R30" s="197">
        <v>0.37</v>
      </c>
      <c r="S30" s="197">
        <v>0.39</v>
      </c>
      <c r="T30" s="197">
        <v>0</v>
      </c>
      <c r="U30" s="197">
        <v>2.0699999999999998</v>
      </c>
      <c r="V30" s="197">
        <v>0.2</v>
      </c>
      <c r="W30" s="197">
        <v>0.64</v>
      </c>
      <c r="X30" s="197">
        <v>1.44</v>
      </c>
      <c r="Y30" s="197">
        <v>0</v>
      </c>
      <c r="Z30" s="197">
        <v>3.32</v>
      </c>
      <c r="AA30" s="197">
        <v>1.1299999999999999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18.39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44.51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3.13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17.09</v>
      </c>
      <c r="J31" s="197">
        <v>14.44</v>
      </c>
      <c r="K31" s="197">
        <v>8.5299999999999994</v>
      </c>
      <c r="L31" s="197">
        <v>0.17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0.28999999999999998</v>
      </c>
      <c r="R31" s="197">
        <v>0.37</v>
      </c>
      <c r="S31" s="197">
        <v>0.39</v>
      </c>
      <c r="T31" s="197">
        <v>0</v>
      </c>
      <c r="U31" s="197">
        <v>2.0699999999999998</v>
      </c>
      <c r="V31" s="197">
        <v>0</v>
      </c>
      <c r="W31" s="197">
        <v>0.64</v>
      </c>
      <c r="X31" s="197">
        <v>1.44</v>
      </c>
      <c r="Y31" s="197">
        <v>0</v>
      </c>
      <c r="Z31" s="197">
        <v>3.32</v>
      </c>
      <c r="AA31" s="197">
        <v>1.1299999999999999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18.39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3.13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17.09</v>
      </c>
      <c r="J32" s="197">
        <v>14.44</v>
      </c>
      <c r="K32" s="197">
        <v>8.5299999999999994</v>
      </c>
      <c r="L32" s="197">
        <v>0.17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0.28999999999999998</v>
      </c>
      <c r="R32" s="197">
        <v>0.37</v>
      </c>
      <c r="S32" s="197">
        <v>0.39</v>
      </c>
      <c r="T32" s="197">
        <v>0</v>
      </c>
      <c r="U32" s="197">
        <v>2.0699999999999998</v>
      </c>
      <c r="V32" s="197">
        <v>0</v>
      </c>
      <c r="W32" s="197">
        <v>0.64</v>
      </c>
      <c r="X32" s="197">
        <v>1.44</v>
      </c>
      <c r="Y32" s="197">
        <v>0</v>
      </c>
      <c r="Z32" s="197">
        <v>3.32</v>
      </c>
      <c r="AA32" s="197">
        <v>1.1299999999999999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18.39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3.13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17.09</v>
      </c>
      <c r="J33" s="197">
        <v>14.44</v>
      </c>
      <c r="K33" s="197">
        <v>0</v>
      </c>
      <c r="L33" s="197">
        <v>0.17</v>
      </c>
      <c r="M33" s="197">
        <v>2.13</v>
      </c>
      <c r="N33" s="197">
        <v>0.86</v>
      </c>
      <c r="O33" s="197">
        <v>2.46</v>
      </c>
      <c r="P33" s="197">
        <v>0.69</v>
      </c>
      <c r="Q33" s="197">
        <v>0.28999999999999998</v>
      </c>
      <c r="R33" s="197">
        <v>0.37</v>
      </c>
      <c r="S33" s="197">
        <v>0.39</v>
      </c>
      <c r="T33" s="197">
        <v>0</v>
      </c>
      <c r="U33" s="197">
        <v>2.0699999999999998</v>
      </c>
      <c r="V33" s="197">
        <v>0.19</v>
      </c>
      <c r="W33" s="197">
        <v>0.64</v>
      </c>
      <c r="X33" s="197">
        <v>1.45</v>
      </c>
      <c r="Y33" s="197">
        <v>0</v>
      </c>
      <c r="Z33" s="197">
        <v>3.31</v>
      </c>
      <c r="AA33" s="197">
        <v>1.1299999999999999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18.39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3.13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17.09</v>
      </c>
      <c r="J34" s="197">
        <v>14.44</v>
      </c>
      <c r="K34" s="197">
        <v>8.5299999999999994</v>
      </c>
      <c r="L34" s="197">
        <v>0.17</v>
      </c>
      <c r="M34" s="197">
        <v>2.13</v>
      </c>
      <c r="N34" s="197">
        <v>0.86</v>
      </c>
      <c r="O34" s="197">
        <v>2.46</v>
      </c>
      <c r="P34" s="197">
        <v>0.69</v>
      </c>
      <c r="Q34" s="197">
        <v>0.28999999999999998</v>
      </c>
      <c r="R34" s="197">
        <v>0.37</v>
      </c>
      <c r="S34" s="197">
        <v>0.39</v>
      </c>
      <c r="T34" s="197">
        <v>0</v>
      </c>
      <c r="U34" s="197">
        <v>2.0699999999999998</v>
      </c>
      <c r="V34" s="197">
        <v>0.19</v>
      </c>
      <c r="W34" s="197">
        <v>0.64</v>
      </c>
      <c r="X34" s="197">
        <v>1.45</v>
      </c>
      <c r="Y34" s="197">
        <v>0</v>
      </c>
      <c r="Z34" s="197">
        <v>3.31</v>
      </c>
      <c r="AA34" s="197">
        <v>1.1299999999999999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18.39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3.13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17.09</v>
      </c>
      <c r="J35" s="197">
        <v>14.44</v>
      </c>
      <c r="K35" s="197">
        <v>8.5299999999999994</v>
      </c>
      <c r="L35" s="197">
        <v>0.17</v>
      </c>
      <c r="M35" s="197">
        <v>2.13</v>
      </c>
      <c r="N35" s="197">
        <v>0.86</v>
      </c>
      <c r="O35" s="197">
        <v>2.46</v>
      </c>
      <c r="P35" s="197">
        <v>0.69</v>
      </c>
      <c r="Q35" s="197">
        <v>6.07</v>
      </c>
      <c r="R35" s="197">
        <v>0.37</v>
      </c>
      <c r="S35" s="197">
        <v>5.79</v>
      </c>
      <c r="T35" s="197">
        <v>0</v>
      </c>
      <c r="U35" s="197">
        <v>2.0699999999999998</v>
      </c>
      <c r="V35" s="197">
        <v>0.19</v>
      </c>
      <c r="W35" s="197">
        <v>0.64</v>
      </c>
      <c r="X35" s="197">
        <v>1.45</v>
      </c>
      <c r="Y35" s="197">
        <v>0</v>
      </c>
      <c r="Z35" s="197">
        <v>3.31</v>
      </c>
      <c r="AA35" s="197">
        <v>1.1299999999999999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29.58</v>
      </c>
      <c r="AH35" s="197">
        <v>0</v>
      </c>
      <c r="AI35" s="197">
        <v>18.39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3.13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17.09</v>
      </c>
      <c r="J36" s="197">
        <v>14.44</v>
      </c>
      <c r="K36" s="197">
        <v>8.5299999999999994</v>
      </c>
      <c r="L36" s="197">
        <v>2.4700000000000002</v>
      </c>
      <c r="M36" s="197">
        <v>2.13</v>
      </c>
      <c r="N36" s="197">
        <v>0.86</v>
      </c>
      <c r="O36" s="197">
        <v>2.46</v>
      </c>
      <c r="P36" s="197">
        <v>0.69</v>
      </c>
      <c r="Q36" s="197">
        <v>6.07</v>
      </c>
      <c r="R36" s="197">
        <v>4.29</v>
      </c>
      <c r="S36" s="197">
        <v>7.98</v>
      </c>
      <c r="T36" s="197">
        <v>0</v>
      </c>
      <c r="U36" s="197">
        <v>2.0699999999999998</v>
      </c>
      <c r="V36" s="197">
        <v>0.19</v>
      </c>
      <c r="W36" s="197">
        <v>0.64</v>
      </c>
      <c r="X36" s="197">
        <v>1.44</v>
      </c>
      <c r="Y36" s="197">
        <v>0</v>
      </c>
      <c r="Z36" s="197">
        <v>3.32</v>
      </c>
      <c r="AA36" s="197">
        <v>1.1299999999999999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29.58</v>
      </c>
      <c r="AH36" s="197">
        <v>0</v>
      </c>
      <c r="AI36" s="197">
        <v>18.39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3.13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17.09</v>
      </c>
      <c r="J37" s="197">
        <v>14.44</v>
      </c>
      <c r="K37" s="197">
        <v>34.799999999999997</v>
      </c>
      <c r="L37" s="197">
        <v>2.4700000000000002</v>
      </c>
      <c r="M37" s="197">
        <v>2.13</v>
      </c>
      <c r="N37" s="197">
        <v>0.86</v>
      </c>
      <c r="O37" s="197">
        <v>2.46</v>
      </c>
      <c r="P37" s="197">
        <v>0.69</v>
      </c>
      <c r="Q37" s="197">
        <v>6.07</v>
      </c>
      <c r="R37" s="197">
        <v>6.84</v>
      </c>
      <c r="S37" s="197">
        <v>7.98</v>
      </c>
      <c r="T37" s="197">
        <v>0</v>
      </c>
      <c r="U37" s="197">
        <v>2.0699999999999998</v>
      </c>
      <c r="V37" s="197">
        <v>0.19</v>
      </c>
      <c r="W37" s="197">
        <v>0.64</v>
      </c>
      <c r="X37" s="197">
        <v>1.44</v>
      </c>
      <c r="Y37" s="197">
        <v>0</v>
      </c>
      <c r="Z37" s="197">
        <v>3.32</v>
      </c>
      <c r="AA37" s="197">
        <v>0.78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29.58</v>
      </c>
      <c r="AH37" s="197">
        <v>0</v>
      </c>
      <c r="AI37" s="197">
        <v>18.39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3.13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17.09</v>
      </c>
      <c r="J38" s="197">
        <v>14.44</v>
      </c>
      <c r="K38" s="197">
        <v>54.8</v>
      </c>
      <c r="L38" s="197">
        <v>2.4700000000000002</v>
      </c>
      <c r="M38" s="197">
        <v>2.13</v>
      </c>
      <c r="N38" s="197">
        <v>0.86</v>
      </c>
      <c r="O38" s="197">
        <v>2.46</v>
      </c>
      <c r="P38" s="197">
        <v>0.69</v>
      </c>
      <c r="Q38" s="197">
        <v>6.07</v>
      </c>
      <c r="R38" s="197">
        <v>8.35</v>
      </c>
      <c r="S38" s="197">
        <v>7.98</v>
      </c>
      <c r="T38" s="197">
        <v>0</v>
      </c>
      <c r="U38" s="197">
        <v>2.0699999999999998</v>
      </c>
      <c r="V38" s="197">
        <v>0.19</v>
      </c>
      <c r="W38" s="197">
        <v>0.64</v>
      </c>
      <c r="X38" s="197">
        <v>1.44</v>
      </c>
      <c r="Y38" s="197">
        <v>0</v>
      </c>
      <c r="Z38" s="197">
        <v>3.32</v>
      </c>
      <c r="AA38" s="197">
        <v>0.78</v>
      </c>
      <c r="AB38" s="197">
        <v>0</v>
      </c>
      <c r="AC38" s="197">
        <v>2.25</v>
      </c>
      <c r="AD38" s="197">
        <v>12.46</v>
      </c>
      <c r="AE38" s="197">
        <v>0</v>
      </c>
      <c r="AF38" s="197">
        <v>0</v>
      </c>
      <c r="AG38" s="197">
        <v>29.58</v>
      </c>
      <c r="AH38" s="197">
        <v>0</v>
      </c>
      <c r="AI38" s="197">
        <v>18.39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3.13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17.09</v>
      </c>
      <c r="J39" s="197">
        <v>14.44</v>
      </c>
      <c r="K39" s="197">
        <v>33.25</v>
      </c>
      <c r="L39" s="197">
        <v>2.4700000000000002</v>
      </c>
      <c r="M39" s="197">
        <v>2.13</v>
      </c>
      <c r="N39" s="197">
        <v>0.86</v>
      </c>
      <c r="O39" s="197">
        <v>2.46</v>
      </c>
      <c r="P39" s="197">
        <v>0.69</v>
      </c>
      <c r="Q39" s="197">
        <v>6.07</v>
      </c>
      <c r="R39" s="197">
        <v>8.35</v>
      </c>
      <c r="S39" s="197">
        <v>7.98</v>
      </c>
      <c r="T39" s="197">
        <v>0</v>
      </c>
      <c r="U39" s="197">
        <v>2.0699999999999998</v>
      </c>
      <c r="V39" s="197">
        <v>0.2</v>
      </c>
      <c r="W39" s="197">
        <v>0.64</v>
      </c>
      <c r="X39" s="197">
        <v>1.44</v>
      </c>
      <c r="Y39" s="197">
        <v>0</v>
      </c>
      <c r="Z39" s="197">
        <v>3.32</v>
      </c>
      <c r="AA39" s="197">
        <v>0</v>
      </c>
      <c r="AB39" s="197">
        <v>0</v>
      </c>
      <c r="AC39" s="197">
        <v>2.25</v>
      </c>
      <c r="AD39" s="197">
        <v>12.46</v>
      </c>
      <c r="AE39" s="197">
        <v>0</v>
      </c>
      <c r="AF39" s="197">
        <v>0</v>
      </c>
      <c r="AG39" s="197">
        <v>29.58</v>
      </c>
      <c r="AH39" s="197">
        <v>0</v>
      </c>
      <c r="AI39" s="197">
        <v>18.39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3.13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17.09</v>
      </c>
      <c r="J40" s="197">
        <v>14.44</v>
      </c>
      <c r="K40" s="197">
        <v>13.5</v>
      </c>
      <c r="L40" s="197">
        <v>2.4700000000000002</v>
      </c>
      <c r="M40" s="197">
        <v>2.13</v>
      </c>
      <c r="N40" s="197">
        <v>0.86</v>
      </c>
      <c r="O40" s="197">
        <v>2.46</v>
      </c>
      <c r="P40" s="197">
        <v>0.69</v>
      </c>
      <c r="Q40" s="197">
        <v>6.07</v>
      </c>
      <c r="R40" s="197">
        <v>8.35</v>
      </c>
      <c r="S40" s="197">
        <v>7.98</v>
      </c>
      <c r="T40" s="197">
        <v>0</v>
      </c>
      <c r="U40" s="197">
        <v>2.0699999999999998</v>
      </c>
      <c r="V40" s="197">
        <v>0.2</v>
      </c>
      <c r="W40" s="197">
        <v>0.64</v>
      </c>
      <c r="X40" s="197">
        <v>1.44</v>
      </c>
      <c r="Y40" s="197">
        <v>0</v>
      </c>
      <c r="Z40" s="197">
        <v>3.32</v>
      </c>
      <c r="AA40" s="197">
        <v>0</v>
      </c>
      <c r="AB40" s="197">
        <v>0</v>
      </c>
      <c r="AC40" s="197">
        <v>2.25</v>
      </c>
      <c r="AD40" s="197">
        <v>12.46</v>
      </c>
      <c r="AE40" s="197">
        <v>0</v>
      </c>
      <c r="AF40" s="197">
        <v>0</v>
      </c>
      <c r="AG40" s="197">
        <v>29.58</v>
      </c>
      <c r="AH40" s="197">
        <v>0</v>
      </c>
      <c r="AI40" s="197">
        <v>18.39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3.13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17.09</v>
      </c>
      <c r="J41" s="197">
        <v>14.44</v>
      </c>
      <c r="K41" s="197">
        <v>8.5299999999999994</v>
      </c>
      <c r="L41" s="197">
        <v>2.4700000000000002</v>
      </c>
      <c r="M41" s="197">
        <v>2.13</v>
      </c>
      <c r="N41" s="197">
        <v>0.86</v>
      </c>
      <c r="O41" s="197">
        <v>2.46</v>
      </c>
      <c r="P41" s="197">
        <v>0.69</v>
      </c>
      <c r="Q41" s="197">
        <v>6.07</v>
      </c>
      <c r="R41" s="197">
        <v>8.35</v>
      </c>
      <c r="S41" s="197">
        <v>7.98</v>
      </c>
      <c r="T41" s="197">
        <v>0</v>
      </c>
      <c r="U41" s="197">
        <v>2.0699999999999998</v>
      </c>
      <c r="V41" s="197">
        <v>0.2</v>
      </c>
      <c r="W41" s="197">
        <v>0.64</v>
      </c>
      <c r="X41" s="197">
        <v>1.45</v>
      </c>
      <c r="Y41" s="197">
        <v>0</v>
      </c>
      <c r="Z41" s="197">
        <v>3.32</v>
      </c>
      <c r="AA41" s="197">
        <v>1.1299999999999999</v>
      </c>
      <c r="AB41" s="197">
        <v>0</v>
      </c>
      <c r="AC41" s="197">
        <v>2.25</v>
      </c>
      <c r="AD41" s="197">
        <v>12.46</v>
      </c>
      <c r="AE41" s="197">
        <v>0</v>
      </c>
      <c r="AF41" s="197">
        <v>0</v>
      </c>
      <c r="AG41" s="197">
        <v>29.58</v>
      </c>
      <c r="AH41" s="197">
        <v>0</v>
      </c>
      <c r="AI41" s="197">
        <v>18.39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3.13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17.09</v>
      </c>
      <c r="J42" s="197">
        <v>14.44</v>
      </c>
      <c r="K42" s="197">
        <v>8.5299999999999994</v>
      </c>
      <c r="L42" s="197">
        <v>2.4700000000000002</v>
      </c>
      <c r="M42" s="197">
        <v>2.13</v>
      </c>
      <c r="N42" s="197">
        <v>0.86</v>
      </c>
      <c r="O42" s="197">
        <v>2.46</v>
      </c>
      <c r="P42" s="197">
        <v>0.69</v>
      </c>
      <c r="Q42" s="197">
        <v>6.07</v>
      </c>
      <c r="R42" s="197">
        <v>8.35</v>
      </c>
      <c r="S42" s="197">
        <v>7.98</v>
      </c>
      <c r="T42" s="197">
        <v>0</v>
      </c>
      <c r="U42" s="197">
        <v>2.0699999999999998</v>
      </c>
      <c r="V42" s="197">
        <v>0.2</v>
      </c>
      <c r="W42" s="197">
        <v>0.64</v>
      </c>
      <c r="X42" s="197">
        <v>1.45</v>
      </c>
      <c r="Y42" s="197">
        <v>0</v>
      </c>
      <c r="Z42" s="197">
        <v>3.32</v>
      </c>
      <c r="AA42" s="197">
        <v>1.1299999999999999</v>
      </c>
      <c r="AB42" s="197">
        <v>0</v>
      </c>
      <c r="AC42" s="197">
        <v>2.25</v>
      </c>
      <c r="AD42" s="197">
        <v>12.46</v>
      </c>
      <c r="AE42" s="197">
        <v>0</v>
      </c>
      <c r="AF42" s="197">
        <v>0</v>
      </c>
      <c r="AG42" s="197">
        <v>29.58</v>
      </c>
      <c r="AH42" s="197">
        <v>0</v>
      </c>
      <c r="AI42" s="197">
        <v>18.39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3.13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15.68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17.09</v>
      </c>
      <c r="J43" s="197">
        <v>14.44</v>
      </c>
      <c r="K43" s="197">
        <v>8.5299999999999994</v>
      </c>
      <c r="L43" s="197">
        <v>2.4700000000000002</v>
      </c>
      <c r="M43" s="197">
        <v>2.13</v>
      </c>
      <c r="N43" s="197">
        <v>0.86</v>
      </c>
      <c r="O43" s="197">
        <v>2.46</v>
      </c>
      <c r="P43" s="197">
        <v>0.69</v>
      </c>
      <c r="Q43" s="197">
        <v>6.07</v>
      </c>
      <c r="R43" s="197">
        <v>8.35</v>
      </c>
      <c r="S43" s="197">
        <v>7.98</v>
      </c>
      <c r="T43" s="197">
        <v>0</v>
      </c>
      <c r="U43" s="197">
        <v>2.0699999999999998</v>
      </c>
      <c r="V43" s="197">
        <v>0.2</v>
      </c>
      <c r="W43" s="197">
        <v>0.64</v>
      </c>
      <c r="X43" s="197">
        <v>1.45</v>
      </c>
      <c r="Y43" s="197">
        <v>0</v>
      </c>
      <c r="Z43" s="197">
        <v>3.31</v>
      </c>
      <c r="AA43" s="197">
        <v>1.1299999999999999</v>
      </c>
      <c r="AB43" s="197">
        <v>0</v>
      </c>
      <c r="AC43" s="197">
        <v>2.25</v>
      </c>
      <c r="AD43" s="197">
        <v>12.46</v>
      </c>
      <c r="AE43" s="197">
        <v>0</v>
      </c>
      <c r="AF43" s="197">
        <v>0</v>
      </c>
      <c r="AG43" s="197">
        <v>29.58</v>
      </c>
      <c r="AH43" s="197">
        <v>0</v>
      </c>
      <c r="AI43" s="197">
        <v>18.39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3.13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15.68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17.09</v>
      </c>
      <c r="J44" s="197">
        <v>14.44</v>
      </c>
      <c r="K44" s="197">
        <v>8.5299999999999994</v>
      </c>
      <c r="L44" s="197">
        <v>2.4700000000000002</v>
      </c>
      <c r="M44" s="197">
        <v>2.13</v>
      </c>
      <c r="N44" s="197">
        <v>0.86</v>
      </c>
      <c r="O44" s="197">
        <v>2.46</v>
      </c>
      <c r="P44" s="197">
        <v>0.69</v>
      </c>
      <c r="Q44" s="197">
        <v>6.07</v>
      </c>
      <c r="R44" s="197">
        <v>8.35</v>
      </c>
      <c r="S44" s="197">
        <v>7.98</v>
      </c>
      <c r="T44" s="197">
        <v>0</v>
      </c>
      <c r="U44" s="197">
        <v>2.0699999999999998</v>
      </c>
      <c r="V44" s="197">
        <v>0.2</v>
      </c>
      <c r="W44" s="197">
        <v>0.64</v>
      </c>
      <c r="X44" s="197">
        <v>1.45</v>
      </c>
      <c r="Y44" s="197">
        <v>0</v>
      </c>
      <c r="Z44" s="197">
        <v>3.31</v>
      </c>
      <c r="AA44" s="197">
        <v>1.1299999999999999</v>
      </c>
      <c r="AB44" s="197">
        <v>0</v>
      </c>
      <c r="AC44" s="197">
        <v>2.25</v>
      </c>
      <c r="AD44" s="197">
        <v>12.46</v>
      </c>
      <c r="AE44" s="197">
        <v>0</v>
      </c>
      <c r="AF44" s="197">
        <v>0</v>
      </c>
      <c r="AG44" s="197">
        <v>30.15</v>
      </c>
      <c r="AH44" s="197">
        <v>0</v>
      </c>
      <c r="AI44" s="197">
        <v>18.39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3.13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15.68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17.09</v>
      </c>
      <c r="J45" s="197">
        <v>14.44</v>
      </c>
      <c r="K45" s="197">
        <v>13.17</v>
      </c>
      <c r="L45" s="197">
        <v>2.4700000000000002</v>
      </c>
      <c r="M45" s="197">
        <v>2.13</v>
      </c>
      <c r="N45" s="197">
        <v>0.86</v>
      </c>
      <c r="O45" s="197">
        <v>2.46</v>
      </c>
      <c r="P45" s="197">
        <v>0.69</v>
      </c>
      <c r="Q45" s="197">
        <v>6.07</v>
      </c>
      <c r="R45" s="197">
        <v>8.35</v>
      </c>
      <c r="S45" s="197">
        <v>7.98</v>
      </c>
      <c r="T45" s="197">
        <v>0</v>
      </c>
      <c r="U45" s="197">
        <v>2.0699999999999998</v>
      </c>
      <c r="V45" s="197">
        <v>0</v>
      </c>
      <c r="W45" s="197">
        <v>0.64</v>
      </c>
      <c r="X45" s="197">
        <v>1.45</v>
      </c>
      <c r="Y45" s="197">
        <v>0</v>
      </c>
      <c r="Z45" s="197">
        <v>3.31</v>
      </c>
      <c r="AA45" s="197">
        <v>0.79</v>
      </c>
      <c r="AB45" s="197">
        <v>0</v>
      </c>
      <c r="AC45" s="197">
        <v>2.25</v>
      </c>
      <c r="AD45" s="197">
        <v>12.46</v>
      </c>
      <c r="AE45" s="197">
        <v>0</v>
      </c>
      <c r="AF45" s="197">
        <v>0</v>
      </c>
      <c r="AG45" s="197">
        <v>30.15</v>
      </c>
      <c r="AH45" s="197">
        <v>0</v>
      </c>
      <c r="AI45" s="197">
        <v>18.39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3.13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15.68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17.09</v>
      </c>
      <c r="J46" s="197">
        <v>14.44</v>
      </c>
      <c r="K46" s="197">
        <v>22.84</v>
      </c>
      <c r="L46" s="197">
        <v>2.4700000000000002</v>
      </c>
      <c r="M46" s="197">
        <v>2.13</v>
      </c>
      <c r="N46" s="197">
        <v>0.86</v>
      </c>
      <c r="O46" s="197">
        <v>2.46</v>
      </c>
      <c r="P46" s="197">
        <v>0.69</v>
      </c>
      <c r="Q46" s="197">
        <v>6.07</v>
      </c>
      <c r="R46" s="197">
        <v>8.35</v>
      </c>
      <c r="S46" s="197">
        <v>7.97</v>
      </c>
      <c r="T46" s="197">
        <v>0</v>
      </c>
      <c r="U46" s="197">
        <v>2.0699999999999998</v>
      </c>
      <c r="V46" s="197">
        <v>0.19</v>
      </c>
      <c r="W46" s="197">
        <v>0.64</v>
      </c>
      <c r="X46" s="197">
        <v>1.45</v>
      </c>
      <c r="Y46" s="197">
        <v>0</v>
      </c>
      <c r="Z46" s="197">
        <v>3.31</v>
      </c>
      <c r="AA46" s="197">
        <v>0.79</v>
      </c>
      <c r="AB46" s="197">
        <v>0</v>
      </c>
      <c r="AC46" s="197">
        <v>2.25</v>
      </c>
      <c r="AD46" s="197">
        <v>12.46</v>
      </c>
      <c r="AE46" s="197">
        <v>0</v>
      </c>
      <c r="AF46" s="197">
        <v>0</v>
      </c>
      <c r="AG46" s="197">
        <v>30.15</v>
      </c>
      <c r="AH46" s="197">
        <v>0</v>
      </c>
      <c r="AI46" s="197">
        <v>18.39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3.13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17.09</v>
      </c>
      <c r="J47" s="197">
        <v>14.44</v>
      </c>
      <c r="K47" s="197">
        <v>22.84</v>
      </c>
      <c r="L47" s="197">
        <v>2.4700000000000002</v>
      </c>
      <c r="M47" s="197">
        <v>2.13</v>
      </c>
      <c r="N47" s="197">
        <v>0.86</v>
      </c>
      <c r="O47" s="197">
        <v>2.46</v>
      </c>
      <c r="P47" s="197">
        <v>0.69</v>
      </c>
      <c r="Q47" s="197">
        <v>6.07</v>
      </c>
      <c r="R47" s="197">
        <v>8.35</v>
      </c>
      <c r="S47" s="197">
        <v>7.98</v>
      </c>
      <c r="T47" s="197">
        <v>0</v>
      </c>
      <c r="U47" s="197">
        <v>2.1</v>
      </c>
      <c r="V47" s="197">
        <v>0.19</v>
      </c>
      <c r="W47" s="197">
        <v>0.64</v>
      </c>
      <c r="X47" s="197">
        <v>1.45</v>
      </c>
      <c r="Y47" s="197">
        <v>0</v>
      </c>
      <c r="Z47" s="197">
        <v>3.31</v>
      </c>
      <c r="AA47" s="197">
        <v>1.1299999999999999</v>
      </c>
      <c r="AB47" s="197">
        <v>0</v>
      </c>
      <c r="AC47" s="197">
        <v>2.25</v>
      </c>
      <c r="AD47" s="197">
        <v>12.46</v>
      </c>
      <c r="AE47" s="197">
        <v>0</v>
      </c>
      <c r="AF47" s="197">
        <v>0</v>
      </c>
      <c r="AG47" s="197">
        <v>30.15</v>
      </c>
      <c r="AH47" s="197">
        <v>0</v>
      </c>
      <c r="AI47" s="197">
        <v>18.39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3.13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17.09</v>
      </c>
      <c r="J48" s="197">
        <v>14.44</v>
      </c>
      <c r="K48" s="197">
        <v>51.84</v>
      </c>
      <c r="L48" s="197">
        <v>2.4700000000000002</v>
      </c>
      <c r="M48" s="197">
        <v>2.13</v>
      </c>
      <c r="N48" s="197">
        <v>0.86</v>
      </c>
      <c r="O48" s="197">
        <v>2.46</v>
      </c>
      <c r="P48" s="197">
        <v>0.69</v>
      </c>
      <c r="Q48" s="197">
        <v>6.07</v>
      </c>
      <c r="R48" s="197">
        <v>8.35</v>
      </c>
      <c r="S48" s="197">
        <v>7.98</v>
      </c>
      <c r="T48" s="197">
        <v>0</v>
      </c>
      <c r="U48" s="197">
        <v>2.08</v>
      </c>
      <c r="V48" s="197">
        <v>0.19</v>
      </c>
      <c r="W48" s="197">
        <v>0.64</v>
      </c>
      <c r="X48" s="197">
        <v>1.45</v>
      </c>
      <c r="Y48" s="197">
        <v>0</v>
      </c>
      <c r="Z48" s="197">
        <v>3.31</v>
      </c>
      <c r="AA48" s="197">
        <v>1.1299999999999999</v>
      </c>
      <c r="AB48" s="197">
        <v>0</v>
      </c>
      <c r="AC48" s="197">
        <v>2.25</v>
      </c>
      <c r="AD48" s="197">
        <v>12.46</v>
      </c>
      <c r="AE48" s="197">
        <v>0</v>
      </c>
      <c r="AF48" s="197">
        <v>0</v>
      </c>
      <c r="AG48" s="197">
        <v>30.15</v>
      </c>
      <c r="AH48" s="197">
        <v>0</v>
      </c>
      <c r="AI48" s="197">
        <v>18.39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3.13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17.09</v>
      </c>
      <c r="J49" s="197">
        <v>14.44</v>
      </c>
      <c r="K49" s="197">
        <v>51.83</v>
      </c>
      <c r="L49" s="197">
        <v>2.4700000000000002</v>
      </c>
      <c r="M49" s="197">
        <v>2.13</v>
      </c>
      <c r="N49" s="197">
        <v>0.86</v>
      </c>
      <c r="O49" s="197">
        <v>2.46</v>
      </c>
      <c r="P49" s="197">
        <v>0.69</v>
      </c>
      <c r="Q49" s="197">
        <v>6.07</v>
      </c>
      <c r="R49" s="197">
        <v>8.35</v>
      </c>
      <c r="S49" s="197">
        <v>7.98</v>
      </c>
      <c r="T49" s="197">
        <v>0</v>
      </c>
      <c r="U49" s="197">
        <v>2.08</v>
      </c>
      <c r="V49" s="197">
        <v>0.19</v>
      </c>
      <c r="W49" s="197">
        <v>0.64</v>
      </c>
      <c r="X49" s="197">
        <v>1.45</v>
      </c>
      <c r="Y49" s="197">
        <v>0</v>
      </c>
      <c r="Z49" s="197">
        <v>3.31</v>
      </c>
      <c r="AA49" s="197">
        <v>1.1299999999999999</v>
      </c>
      <c r="AB49" s="197">
        <v>0</v>
      </c>
      <c r="AC49" s="197">
        <v>2.25</v>
      </c>
      <c r="AD49" s="197">
        <v>12.46</v>
      </c>
      <c r="AE49" s="197">
        <v>0</v>
      </c>
      <c r="AF49" s="197">
        <v>0</v>
      </c>
      <c r="AG49" s="197">
        <v>30.15</v>
      </c>
      <c r="AH49" s="197">
        <v>0</v>
      </c>
      <c r="AI49" s="197">
        <v>18.39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3.13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17.09</v>
      </c>
      <c r="J50" s="197">
        <v>14.44</v>
      </c>
      <c r="K50" s="197">
        <v>61.5</v>
      </c>
      <c r="L50" s="197">
        <v>2.4700000000000002</v>
      </c>
      <c r="M50" s="197">
        <v>2.13</v>
      </c>
      <c r="N50" s="197">
        <v>0.86</v>
      </c>
      <c r="O50" s="197">
        <v>2.46</v>
      </c>
      <c r="P50" s="197">
        <v>0.69</v>
      </c>
      <c r="Q50" s="197">
        <v>6.07</v>
      </c>
      <c r="R50" s="197">
        <v>8.35</v>
      </c>
      <c r="S50" s="197">
        <v>7.98</v>
      </c>
      <c r="T50" s="197">
        <v>0</v>
      </c>
      <c r="U50" s="197">
        <v>2.08</v>
      </c>
      <c r="V50" s="197">
        <v>0.19</v>
      </c>
      <c r="W50" s="197">
        <v>0.64</v>
      </c>
      <c r="X50" s="197">
        <v>1.45</v>
      </c>
      <c r="Y50" s="197">
        <v>0</v>
      </c>
      <c r="Z50" s="197">
        <v>3.31</v>
      </c>
      <c r="AA50" s="197">
        <v>1.1299999999999999</v>
      </c>
      <c r="AB50" s="197">
        <v>0</v>
      </c>
      <c r="AC50" s="197">
        <v>2.25</v>
      </c>
      <c r="AD50" s="197">
        <v>12.46</v>
      </c>
      <c r="AE50" s="197">
        <v>0</v>
      </c>
      <c r="AF50" s="197">
        <v>0</v>
      </c>
      <c r="AG50" s="197">
        <v>30.15</v>
      </c>
      <c r="AH50" s="197">
        <v>0</v>
      </c>
      <c r="AI50" s="197">
        <v>18.39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3.13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15.22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17.09</v>
      </c>
      <c r="J51" s="197">
        <v>14.44</v>
      </c>
      <c r="K51" s="197">
        <v>8.5299999999999994</v>
      </c>
      <c r="L51" s="197">
        <v>2.4700000000000002</v>
      </c>
      <c r="M51" s="197">
        <v>2.13</v>
      </c>
      <c r="N51" s="197">
        <v>0.86</v>
      </c>
      <c r="O51" s="197">
        <v>2.46</v>
      </c>
      <c r="P51" s="197">
        <v>0.69</v>
      </c>
      <c r="Q51" s="197">
        <v>6.07</v>
      </c>
      <c r="R51" s="197">
        <v>8.35</v>
      </c>
      <c r="S51" s="197">
        <v>7.98</v>
      </c>
      <c r="T51" s="197">
        <v>0</v>
      </c>
      <c r="U51" s="197">
        <v>2.08</v>
      </c>
      <c r="V51" s="197">
        <v>0.19</v>
      </c>
      <c r="W51" s="197">
        <v>0.64</v>
      </c>
      <c r="X51" s="197">
        <v>1.45</v>
      </c>
      <c r="Y51" s="197">
        <v>0</v>
      </c>
      <c r="Z51" s="197">
        <v>3.31</v>
      </c>
      <c r="AA51" s="197">
        <v>1.1299999999999999</v>
      </c>
      <c r="AB51" s="197">
        <v>0</v>
      </c>
      <c r="AC51" s="197">
        <v>2.91</v>
      </c>
      <c r="AD51" s="197">
        <v>12.46</v>
      </c>
      <c r="AE51" s="197">
        <v>0</v>
      </c>
      <c r="AF51" s="197">
        <v>0</v>
      </c>
      <c r="AG51" s="197">
        <v>30.15</v>
      </c>
      <c r="AH51" s="197">
        <v>0</v>
      </c>
      <c r="AI51" s="197">
        <v>18.39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4.51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3.13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15.22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17.09</v>
      </c>
      <c r="J52" s="197">
        <v>14.44</v>
      </c>
      <c r="K52" s="197">
        <v>8.5299999999999994</v>
      </c>
      <c r="L52" s="197">
        <v>2.4700000000000002</v>
      </c>
      <c r="M52" s="197">
        <v>2.13</v>
      </c>
      <c r="N52" s="197">
        <v>0.86</v>
      </c>
      <c r="O52" s="197">
        <v>2.46</v>
      </c>
      <c r="P52" s="197">
        <v>0.69</v>
      </c>
      <c r="Q52" s="197">
        <v>6.07</v>
      </c>
      <c r="R52" s="197">
        <v>8.35</v>
      </c>
      <c r="S52" s="197">
        <v>7.98</v>
      </c>
      <c r="T52" s="197">
        <v>0</v>
      </c>
      <c r="U52" s="197">
        <v>2.08</v>
      </c>
      <c r="V52" s="197">
        <v>0.19</v>
      </c>
      <c r="W52" s="197">
        <v>0.64</v>
      </c>
      <c r="X52" s="197">
        <v>1.45</v>
      </c>
      <c r="Y52" s="197">
        <v>0</v>
      </c>
      <c r="Z52" s="197">
        <v>3.31</v>
      </c>
      <c r="AA52" s="197">
        <v>1.1299999999999999</v>
      </c>
      <c r="AB52" s="197">
        <v>0</v>
      </c>
      <c r="AC52" s="197">
        <v>2.91</v>
      </c>
      <c r="AD52" s="197">
        <v>12.46</v>
      </c>
      <c r="AE52" s="197">
        <v>0</v>
      </c>
      <c r="AF52" s="197">
        <v>0</v>
      </c>
      <c r="AG52" s="197">
        <v>30.72</v>
      </c>
      <c r="AH52" s="197">
        <v>0</v>
      </c>
      <c r="AI52" s="197">
        <v>18.39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4.51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3.13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15.22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17.09</v>
      </c>
      <c r="J53" s="197">
        <v>14.44</v>
      </c>
      <c r="K53" s="197">
        <v>8.5299999999999994</v>
      </c>
      <c r="L53" s="197">
        <v>2.4700000000000002</v>
      </c>
      <c r="M53" s="197">
        <v>2.13</v>
      </c>
      <c r="N53" s="197">
        <v>0.86</v>
      </c>
      <c r="O53" s="197">
        <v>2.46</v>
      </c>
      <c r="P53" s="197">
        <v>0.69</v>
      </c>
      <c r="Q53" s="197">
        <v>6.07</v>
      </c>
      <c r="R53" s="197">
        <v>8.35</v>
      </c>
      <c r="S53" s="197">
        <v>7.98</v>
      </c>
      <c r="T53" s="197">
        <v>0</v>
      </c>
      <c r="U53" s="197">
        <v>2.08</v>
      </c>
      <c r="V53" s="197">
        <v>0.49</v>
      </c>
      <c r="W53" s="197">
        <v>0.64</v>
      </c>
      <c r="X53" s="197">
        <v>1.45</v>
      </c>
      <c r="Y53" s="197">
        <v>0</v>
      </c>
      <c r="Z53" s="197">
        <v>3.31</v>
      </c>
      <c r="AA53" s="197">
        <v>1.1299999999999999</v>
      </c>
      <c r="AB53" s="197">
        <v>0</v>
      </c>
      <c r="AC53" s="197">
        <v>2.91</v>
      </c>
      <c r="AD53" s="197">
        <v>12.46</v>
      </c>
      <c r="AE53" s="197">
        <v>0</v>
      </c>
      <c r="AF53" s="197">
        <v>0</v>
      </c>
      <c r="AG53" s="197">
        <v>30.72</v>
      </c>
      <c r="AH53" s="197">
        <v>0</v>
      </c>
      <c r="AI53" s="197">
        <v>18.39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4.51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3.13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15.22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17.09</v>
      </c>
      <c r="J54" s="197">
        <v>14.44</v>
      </c>
      <c r="K54" s="197">
        <v>8.5299999999999994</v>
      </c>
      <c r="L54" s="197">
        <v>2.4700000000000002</v>
      </c>
      <c r="M54" s="197">
        <v>2.13</v>
      </c>
      <c r="N54" s="197">
        <v>0.86</v>
      </c>
      <c r="O54" s="197">
        <v>2.46</v>
      </c>
      <c r="P54" s="197">
        <v>0.69</v>
      </c>
      <c r="Q54" s="197">
        <v>6.07</v>
      </c>
      <c r="R54" s="197">
        <v>8.35</v>
      </c>
      <c r="S54" s="197">
        <v>7.98</v>
      </c>
      <c r="T54" s="197">
        <v>0</v>
      </c>
      <c r="U54" s="197">
        <v>2.08</v>
      </c>
      <c r="V54" s="197">
        <v>0.49</v>
      </c>
      <c r="W54" s="197">
        <v>0.64</v>
      </c>
      <c r="X54" s="197">
        <v>1.45</v>
      </c>
      <c r="Y54" s="197">
        <v>0</v>
      </c>
      <c r="Z54" s="197">
        <v>3.31</v>
      </c>
      <c r="AA54" s="197">
        <v>1.1299999999999999</v>
      </c>
      <c r="AB54" s="197">
        <v>0</v>
      </c>
      <c r="AC54" s="197">
        <v>2.91</v>
      </c>
      <c r="AD54" s="197">
        <v>12.46</v>
      </c>
      <c r="AE54" s="197">
        <v>0</v>
      </c>
      <c r="AF54" s="197">
        <v>0</v>
      </c>
      <c r="AG54" s="197">
        <v>30.72</v>
      </c>
      <c r="AH54" s="197">
        <v>0</v>
      </c>
      <c r="AI54" s="197">
        <v>18.39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4.51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3.13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15.22</v>
      </c>
      <c r="E55" s="197">
        <v>0</v>
      </c>
      <c r="F55" s="197">
        <v>15.03</v>
      </c>
      <c r="G55" s="197">
        <v>9.5399999999999991</v>
      </c>
      <c r="H55" s="197">
        <v>0</v>
      </c>
      <c r="I55" s="197">
        <v>17.09</v>
      </c>
      <c r="J55" s="197">
        <v>14.44</v>
      </c>
      <c r="K55" s="197">
        <v>31.54</v>
      </c>
      <c r="L55" s="197">
        <v>2.4700000000000002</v>
      </c>
      <c r="M55" s="197">
        <v>2.13</v>
      </c>
      <c r="N55" s="197">
        <v>0.86</v>
      </c>
      <c r="O55" s="197">
        <v>2.46</v>
      </c>
      <c r="P55" s="197">
        <v>0.69</v>
      </c>
      <c r="Q55" s="197">
        <v>6.07</v>
      </c>
      <c r="R55" s="197">
        <v>8.35</v>
      </c>
      <c r="S55" s="197">
        <v>7.98</v>
      </c>
      <c r="T55" s="197">
        <v>0</v>
      </c>
      <c r="U55" s="197">
        <v>2.08</v>
      </c>
      <c r="V55" s="197">
        <v>0.49</v>
      </c>
      <c r="W55" s="197">
        <v>0.64</v>
      </c>
      <c r="X55" s="197">
        <v>1.45</v>
      </c>
      <c r="Y55" s="197">
        <v>0</v>
      </c>
      <c r="Z55" s="197">
        <v>3.31</v>
      </c>
      <c r="AA55" s="197">
        <v>1.1299999999999999</v>
      </c>
      <c r="AB55" s="197">
        <v>0</v>
      </c>
      <c r="AC55" s="197">
        <v>2.91</v>
      </c>
      <c r="AD55" s="197">
        <v>12.46</v>
      </c>
      <c r="AE55" s="197">
        <v>0</v>
      </c>
      <c r="AF55" s="197">
        <v>0</v>
      </c>
      <c r="AG55" s="197">
        <v>30.72</v>
      </c>
      <c r="AH55" s="197">
        <v>0</v>
      </c>
      <c r="AI55" s="197">
        <v>18.39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4.51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3.13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15.22</v>
      </c>
      <c r="E56" s="197">
        <v>0</v>
      </c>
      <c r="F56" s="197">
        <v>15.03</v>
      </c>
      <c r="G56" s="197">
        <v>9.5399999999999991</v>
      </c>
      <c r="H56" s="197">
        <v>0</v>
      </c>
      <c r="I56" s="197">
        <v>17.09</v>
      </c>
      <c r="J56" s="197">
        <v>14.44</v>
      </c>
      <c r="K56" s="197">
        <v>47</v>
      </c>
      <c r="L56" s="197">
        <v>2.4700000000000002</v>
      </c>
      <c r="M56" s="197">
        <v>2.13</v>
      </c>
      <c r="N56" s="197">
        <v>0.86</v>
      </c>
      <c r="O56" s="197">
        <v>2.46</v>
      </c>
      <c r="P56" s="197">
        <v>0.69</v>
      </c>
      <c r="Q56" s="197">
        <v>6.07</v>
      </c>
      <c r="R56" s="197">
        <v>8.35</v>
      </c>
      <c r="S56" s="197">
        <v>7.98</v>
      </c>
      <c r="T56" s="197">
        <v>0</v>
      </c>
      <c r="U56" s="197">
        <v>2.08</v>
      </c>
      <c r="V56" s="197">
        <v>0.49</v>
      </c>
      <c r="W56" s="197">
        <v>0.64</v>
      </c>
      <c r="X56" s="197">
        <v>1.45</v>
      </c>
      <c r="Y56" s="197">
        <v>0</v>
      </c>
      <c r="Z56" s="197">
        <v>3.31</v>
      </c>
      <c r="AA56" s="197">
        <v>1.1299999999999999</v>
      </c>
      <c r="AB56" s="197">
        <v>0</v>
      </c>
      <c r="AC56" s="197">
        <v>2.91</v>
      </c>
      <c r="AD56" s="197">
        <v>12.46</v>
      </c>
      <c r="AE56" s="197">
        <v>0</v>
      </c>
      <c r="AF56" s="197">
        <v>0</v>
      </c>
      <c r="AG56" s="197">
        <v>30.72</v>
      </c>
      <c r="AH56" s="197">
        <v>0</v>
      </c>
      <c r="AI56" s="197">
        <v>18.39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4.51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3.13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15.22</v>
      </c>
      <c r="E57" s="197">
        <v>0</v>
      </c>
      <c r="F57" s="197">
        <v>15.03</v>
      </c>
      <c r="G57" s="197">
        <v>9.5399999999999991</v>
      </c>
      <c r="H57" s="197">
        <v>0</v>
      </c>
      <c r="I57" s="197">
        <v>11.79</v>
      </c>
      <c r="J57" s="197">
        <v>23.11</v>
      </c>
      <c r="K57" s="197">
        <v>43.14</v>
      </c>
      <c r="L57" s="197">
        <v>2.4700000000000002</v>
      </c>
      <c r="M57" s="197">
        <v>2.13</v>
      </c>
      <c r="N57" s="197">
        <v>0.86</v>
      </c>
      <c r="O57" s="197">
        <v>2.46</v>
      </c>
      <c r="P57" s="197">
        <v>0.69</v>
      </c>
      <c r="Q57" s="197">
        <v>6.07</v>
      </c>
      <c r="R57" s="197">
        <v>8.35</v>
      </c>
      <c r="S57" s="197">
        <v>7.97</v>
      </c>
      <c r="T57" s="197">
        <v>0</v>
      </c>
      <c r="U57" s="197">
        <v>2.08</v>
      </c>
      <c r="V57" s="197">
        <v>0.2</v>
      </c>
      <c r="W57" s="197">
        <v>0.64</v>
      </c>
      <c r="X57" s="197">
        <v>1.45</v>
      </c>
      <c r="Y57" s="197">
        <v>0</v>
      </c>
      <c r="Z57" s="197">
        <v>3.31</v>
      </c>
      <c r="AA57" s="197">
        <v>1.1299999999999999</v>
      </c>
      <c r="AB57" s="197">
        <v>0</v>
      </c>
      <c r="AC57" s="197">
        <v>2.91</v>
      </c>
      <c r="AD57" s="197">
        <v>12.46</v>
      </c>
      <c r="AE57" s="197">
        <v>0</v>
      </c>
      <c r="AF57" s="197">
        <v>0</v>
      </c>
      <c r="AG57" s="197">
        <v>30.72</v>
      </c>
      <c r="AH57" s="197">
        <v>0</v>
      </c>
      <c r="AI57" s="197">
        <v>18.39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4.51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15.22</v>
      </c>
      <c r="E58" s="197">
        <v>0</v>
      </c>
      <c r="F58" s="197">
        <v>15.03</v>
      </c>
      <c r="G58" s="197">
        <v>9.5399999999999991</v>
      </c>
      <c r="H58" s="197">
        <v>0</v>
      </c>
      <c r="I58" s="197">
        <v>11.79</v>
      </c>
      <c r="J58" s="197">
        <v>23.11</v>
      </c>
      <c r="K58" s="197">
        <v>37.340000000000003</v>
      </c>
      <c r="L58" s="197">
        <v>2.4700000000000002</v>
      </c>
      <c r="M58" s="197">
        <v>2.13</v>
      </c>
      <c r="N58" s="197">
        <v>0.86</v>
      </c>
      <c r="O58" s="197">
        <v>2.46</v>
      </c>
      <c r="P58" s="197">
        <v>0.69</v>
      </c>
      <c r="Q58" s="197">
        <v>6.07</v>
      </c>
      <c r="R58" s="197">
        <v>8.35</v>
      </c>
      <c r="S58" s="197">
        <v>7.97</v>
      </c>
      <c r="T58" s="197">
        <v>0</v>
      </c>
      <c r="U58" s="197">
        <v>2.08</v>
      </c>
      <c r="V58" s="197">
        <v>0.2</v>
      </c>
      <c r="W58" s="197">
        <v>0.64</v>
      </c>
      <c r="X58" s="197">
        <v>1.45</v>
      </c>
      <c r="Y58" s="197">
        <v>0</v>
      </c>
      <c r="Z58" s="197">
        <v>3.31</v>
      </c>
      <c r="AA58" s="197">
        <v>1.1299999999999999</v>
      </c>
      <c r="AB58" s="197">
        <v>0</v>
      </c>
      <c r="AC58" s="197">
        <v>2.91</v>
      </c>
      <c r="AD58" s="197">
        <v>12.46</v>
      </c>
      <c r="AE58" s="197">
        <v>0</v>
      </c>
      <c r="AF58" s="197">
        <v>0</v>
      </c>
      <c r="AG58" s="197">
        <v>30.72</v>
      </c>
      <c r="AH58" s="197">
        <v>0</v>
      </c>
      <c r="AI58" s="197">
        <v>18.39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4.51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15.03</v>
      </c>
      <c r="G59" s="197">
        <v>9.5399999999999991</v>
      </c>
      <c r="H59" s="197">
        <v>0</v>
      </c>
      <c r="I59" s="197">
        <v>11.79</v>
      </c>
      <c r="J59" s="197">
        <v>23.11</v>
      </c>
      <c r="K59" s="197">
        <v>8.5299999999999994</v>
      </c>
      <c r="L59" s="197">
        <v>2.4700000000000002</v>
      </c>
      <c r="M59" s="197">
        <v>2.13</v>
      </c>
      <c r="N59" s="197">
        <v>0.86</v>
      </c>
      <c r="O59" s="197">
        <v>2.46</v>
      </c>
      <c r="P59" s="197">
        <v>0.69</v>
      </c>
      <c r="Q59" s="197">
        <v>6.07</v>
      </c>
      <c r="R59" s="197">
        <v>8.35</v>
      </c>
      <c r="S59" s="197">
        <v>7.97</v>
      </c>
      <c r="T59" s="197">
        <v>0</v>
      </c>
      <c r="U59" s="197">
        <v>2.08</v>
      </c>
      <c r="V59" s="197">
        <v>0.2</v>
      </c>
      <c r="W59" s="197">
        <v>0.64</v>
      </c>
      <c r="X59" s="197">
        <v>1.45</v>
      </c>
      <c r="Y59" s="197">
        <v>0</v>
      </c>
      <c r="Z59" s="197">
        <v>3.31</v>
      </c>
      <c r="AA59" s="197">
        <v>1.1299999999999999</v>
      </c>
      <c r="AB59" s="197">
        <v>0</v>
      </c>
      <c r="AC59" s="197">
        <v>3.88</v>
      </c>
      <c r="AD59" s="197">
        <v>12.46</v>
      </c>
      <c r="AE59" s="197">
        <v>0</v>
      </c>
      <c r="AF59" s="197">
        <v>0</v>
      </c>
      <c r="AG59" s="197">
        <v>30.72</v>
      </c>
      <c r="AH59" s="197">
        <v>0</v>
      </c>
      <c r="AI59" s="197">
        <v>18.39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4.51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26.23</v>
      </c>
      <c r="H60" s="197">
        <v>0</v>
      </c>
      <c r="I60" s="197">
        <v>11.79</v>
      </c>
      <c r="J60" s="197">
        <v>23.11</v>
      </c>
      <c r="K60" s="197">
        <v>13.18</v>
      </c>
      <c r="L60" s="197">
        <v>2.4700000000000002</v>
      </c>
      <c r="M60" s="197">
        <v>2.13</v>
      </c>
      <c r="N60" s="197">
        <v>0.86</v>
      </c>
      <c r="O60" s="197">
        <v>2.46</v>
      </c>
      <c r="P60" s="197">
        <v>0.69</v>
      </c>
      <c r="Q60" s="197">
        <v>6.07</v>
      </c>
      <c r="R60" s="197">
        <v>8.35</v>
      </c>
      <c r="S60" s="197">
        <v>7.97</v>
      </c>
      <c r="T60" s="197">
        <v>0</v>
      </c>
      <c r="U60" s="197">
        <v>2.08</v>
      </c>
      <c r="V60" s="197">
        <v>0.2</v>
      </c>
      <c r="W60" s="197">
        <v>0.64</v>
      </c>
      <c r="X60" s="197">
        <v>1.45</v>
      </c>
      <c r="Y60" s="197">
        <v>0</v>
      </c>
      <c r="Z60" s="197">
        <v>3.31</v>
      </c>
      <c r="AA60" s="197">
        <v>1.1299999999999999</v>
      </c>
      <c r="AB60" s="197">
        <v>0</v>
      </c>
      <c r="AC60" s="197">
        <v>3.88</v>
      </c>
      <c r="AD60" s="197">
        <v>12.46</v>
      </c>
      <c r="AE60" s="197">
        <v>0</v>
      </c>
      <c r="AF60" s="197">
        <v>0</v>
      </c>
      <c r="AG60" s="197">
        <v>30.72</v>
      </c>
      <c r="AH60" s="197">
        <v>0</v>
      </c>
      <c r="AI60" s="197">
        <v>18.39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4.51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26.23</v>
      </c>
      <c r="H61" s="197">
        <v>0</v>
      </c>
      <c r="I61" s="197">
        <v>11.79</v>
      </c>
      <c r="J61" s="197">
        <v>23.11</v>
      </c>
      <c r="K61" s="197">
        <v>8.5299999999999994</v>
      </c>
      <c r="L61" s="197">
        <v>2.4700000000000002</v>
      </c>
      <c r="M61" s="197">
        <v>2.13</v>
      </c>
      <c r="N61" s="197">
        <v>0.86</v>
      </c>
      <c r="O61" s="197">
        <v>2.46</v>
      </c>
      <c r="P61" s="197">
        <v>0.69</v>
      </c>
      <c r="Q61" s="197">
        <v>6.07</v>
      </c>
      <c r="R61" s="197">
        <v>8.35</v>
      </c>
      <c r="S61" s="197">
        <v>7.97</v>
      </c>
      <c r="T61" s="197">
        <v>0</v>
      </c>
      <c r="U61" s="197">
        <v>2.08</v>
      </c>
      <c r="V61" s="197">
        <v>0.2</v>
      </c>
      <c r="W61" s="197">
        <v>0.64</v>
      </c>
      <c r="X61" s="197">
        <v>1.44</v>
      </c>
      <c r="Y61" s="197">
        <v>0</v>
      </c>
      <c r="Z61" s="197">
        <v>3.31</v>
      </c>
      <c r="AA61" s="197">
        <v>1.1299999999999999</v>
      </c>
      <c r="AB61" s="197">
        <v>0</v>
      </c>
      <c r="AC61" s="197">
        <v>3.88</v>
      </c>
      <c r="AD61" s="197">
        <v>12.46</v>
      </c>
      <c r="AE61" s="197">
        <v>0</v>
      </c>
      <c r="AF61" s="197">
        <v>0</v>
      </c>
      <c r="AG61" s="197">
        <v>30.72</v>
      </c>
      <c r="AH61" s="197">
        <v>0</v>
      </c>
      <c r="AI61" s="197">
        <v>18.39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4.51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25.75</v>
      </c>
      <c r="H62" s="197">
        <v>0</v>
      </c>
      <c r="I62" s="197">
        <v>11.79</v>
      </c>
      <c r="J62" s="197">
        <v>23.11</v>
      </c>
      <c r="K62" s="197">
        <v>8.5299999999999994</v>
      </c>
      <c r="L62" s="197">
        <v>0.17</v>
      </c>
      <c r="M62" s="197">
        <v>2.13</v>
      </c>
      <c r="N62" s="197">
        <v>0.86</v>
      </c>
      <c r="O62" s="197">
        <v>2.46</v>
      </c>
      <c r="P62" s="197">
        <v>0.69</v>
      </c>
      <c r="Q62" s="197">
        <v>1.1399999999999999</v>
      </c>
      <c r="R62" s="197">
        <v>0.37</v>
      </c>
      <c r="S62" s="197">
        <v>5.17</v>
      </c>
      <c r="T62" s="197">
        <v>0</v>
      </c>
      <c r="U62" s="197">
        <v>2.08</v>
      </c>
      <c r="V62" s="197">
        <v>0.2</v>
      </c>
      <c r="W62" s="197">
        <v>0.64</v>
      </c>
      <c r="X62" s="197">
        <v>1.45</v>
      </c>
      <c r="Y62" s="197">
        <v>0</v>
      </c>
      <c r="Z62" s="197">
        <v>3.32</v>
      </c>
      <c r="AA62" s="197">
        <v>1.1299999999999999</v>
      </c>
      <c r="AB62" s="197">
        <v>0</v>
      </c>
      <c r="AC62" s="197">
        <v>3.88</v>
      </c>
      <c r="AD62" s="197">
        <v>12.46</v>
      </c>
      <c r="AE62" s="197">
        <v>0</v>
      </c>
      <c r="AF62" s="197">
        <v>0</v>
      </c>
      <c r="AG62" s="197">
        <v>30.72</v>
      </c>
      <c r="AH62" s="197">
        <v>0</v>
      </c>
      <c r="AI62" s="197">
        <v>18.39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4.51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0</v>
      </c>
      <c r="G63" s="197">
        <v>25.75</v>
      </c>
      <c r="H63" s="197">
        <v>0</v>
      </c>
      <c r="I63" s="197">
        <v>11.79</v>
      </c>
      <c r="J63" s="197">
        <v>23.11</v>
      </c>
      <c r="K63" s="197">
        <v>8.5299999999999994</v>
      </c>
      <c r="L63" s="197">
        <v>0.17</v>
      </c>
      <c r="M63" s="197">
        <v>2.13</v>
      </c>
      <c r="N63" s="197">
        <v>0.86</v>
      </c>
      <c r="O63" s="197">
        <v>2.46</v>
      </c>
      <c r="P63" s="197">
        <v>0.69</v>
      </c>
      <c r="Q63" s="197">
        <v>-5.67</v>
      </c>
      <c r="R63" s="197">
        <v>-2.92</v>
      </c>
      <c r="S63" s="197">
        <v>1.51</v>
      </c>
      <c r="T63" s="197">
        <v>0</v>
      </c>
      <c r="U63" s="197">
        <v>2.08</v>
      </c>
      <c r="V63" s="197">
        <v>0.21</v>
      </c>
      <c r="W63" s="197">
        <v>0.64</v>
      </c>
      <c r="X63" s="197">
        <v>1.45</v>
      </c>
      <c r="Y63" s="197">
        <v>0</v>
      </c>
      <c r="Z63" s="197">
        <v>3.32</v>
      </c>
      <c r="AA63" s="197">
        <v>1.1299999999999999</v>
      </c>
      <c r="AB63" s="197">
        <v>0</v>
      </c>
      <c r="AC63" s="197">
        <v>3.88</v>
      </c>
      <c r="AD63" s="197">
        <v>12.46</v>
      </c>
      <c r="AE63" s="197">
        <v>0</v>
      </c>
      <c r="AF63" s="197">
        <v>0</v>
      </c>
      <c r="AG63" s="197">
        <v>30.72</v>
      </c>
      <c r="AH63" s="197">
        <v>0</v>
      </c>
      <c r="AI63" s="197">
        <v>18.39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4.51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0</v>
      </c>
      <c r="G64" s="197">
        <v>25.75</v>
      </c>
      <c r="H64" s="197">
        <v>0</v>
      </c>
      <c r="I64" s="197">
        <v>11.79</v>
      </c>
      <c r="J64" s="197">
        <v>23.11</v>
      </c>
      <c r="K64" s="197">
        <v>8.5299999999999994</v>
      </c>
      <c r="L64" s="197">
        <v>0.17</v>
      </c>
      <c r="M64" s="197">
        <v>2.13</v>
      </c>
      <c r="N64" s="197">
        <v>0.86</v>
      </c>
      <c r="O64" s="197">
        <v>2.46</v>
      </c>
      <c r="P64" s="197">
        <v>0.69</v>
      </c>
      <c r="Q64" s="197">
        <v>-5.67</v>
      </c>
      <c r="R64" s="197">
        <v>0.37</v>
      </c>
      <c r="S64" s="197">
        <v>-6.28</v>
      </c>
      <c r="T64" s="197">
        <v>0</v>
      </c>
      <c r="U64" s="197">
        <v>2.08</v>
      </c>
      <c r="V64" s="197">
        <v>0.21</v>
      </c>
      <c r="W64" s="197">
        <v>0.64</v>
      </c>
      <c r="X64" s="197">
        <v>1.44</v>
      </c>
      <c r="Y64" s="197">
        <v>0</v>
      </c>
      <c r="Z64" s="197">
        <v>3.32</v>
      </c>
      <c r="AA64" s="197">
        <v>1.1299999999999999</v>
      </c>
      <c r="AB64" s="197">
        <v>0</v>
      </c>
      <c r="AC64" s="197">
        <v>3.88</v>
      </c>
      <c r="AD64" s="197">
        <v>12.46</v>
      </c>
      <c r="AE64" s="197">
        <v>0</v>
      </c>
      <c r="AF64" s="197">
        <v>0</v>
      </c>
      <c r="AG64" s="197">
        <v>30.72</v>
      </c>
      <c r="AH64" s="197">
        <v>0</v>
      </c>
      <c r="AI64" s="197">
        <v>18.39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4.51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25.75</v>
      </c>
      <c r="H65" s="197">
        <v>0</v>
      </c>
      <c r="I65" s="197">
        <v>11.79</v>
      </c>
      <c r="J65" s="197">
        <v>23.11</v>
      </c>
      <c r="K65" s="197">
        <v>8.5299999999999994</v>
      </c>
      <c r="L65" s="197">
        <v>0.17</v>
      </c>
      <c r="M65" s="197">
        <v>2.13</v>
      </c>
      <c r="N65" s="197">
        <v>0.86</v>
      </c>
      <c r="O65" s="197">
        <v>2.46</v>
      </c>
      <c r="P65" s="197">
        <v>0.69</v>
      </c>
      <c r="Q65" s="197">
        <v>-13.56</v>
      </c>
      <c r="R65" s="197">
        <v>-9.6300000000000008</v>
      </c>
      <c r="S65" s="197">
        <v>-17.12</v>
      </c>
      <c r="T65" s="197">
        <v>0</v>
      </c>
      <c r="U65" s="197">
        <v>2.08</v>
      </c>
      <c r="V65" s="197">
        <v>0.21</v>
      </c>
      <c r="W65" s="197">
        <v>0.64</v>
      </c>
      <c r="X65" s="197">
        <v>1.44</v>
      </c>
      <c r="Y65" s="197">
        <v>0</v>
      </c>
      <c r="Z65" s="197">
        <v>3.32</v>
      </c>
      <c r="AA65" s="197">
        <v>1.1299999999999999</v>
      </c>
      <c r="AB65" s="197">
        <v>0</v>
      </c>
      <c r="AC65" s="197">
        <v>3.88</v>
      </c>
      <c r="AD65" s="197">
        <v>12.46</v>
      </c>
      <c r="AE65" s="197">
        <v>0</v>
      </c>
      <c r="AF65" s="197">
        <v>0</v>
      </c>
      <c r="AG65" s="197">
        <v>30.72</v>
      </c>
      <c r="AH65" s="197">
        <v>0</v>
      </c>
      <c r="AI65" s="197">
        <v>18.39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4.51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25.75</v>
      </c>
      <c r="H66" s="197">
        <v>0</v>
      </c>
      <c r="I66" s="197">
        <v>11.79</v>
      </c>
      <c r="J66" s="197">
        <v>23.11</v>
      </c>
      <c r="K66" s="197">
        <v>8.5299999999999994</v>
      </c>
      <c r="L66" s="197">
        <v>0.17</v>
      </c>
      <c r="M66" s="197">
        <v>2.13</v>
      </c>
      <c r="N66" s="197">
        <v>0.86</v>
      </c>
      <c r="O66" s="197">
        <v>2.46</v>
      </c>
      <c r="P66" s="197">
        <v>0.69</v>
      </c>
      <c r="Q66" s="197">
        <v>-9.7100000000000009</v>
      </c>
      <c r="R66" s="197">
        <v>-9.6300000000000008</v>
      </c>
      <c r="S66" s="197">
        <v>-9.61</v>
      </c>
      <c r="T66" s="197">
        <v>0</v>
      </c>
      <c r="U66" s="197">
        <v>2.08</v>
      </c>
      <c r="V66" s="197">
        <v>0.21</v>
      </c>
      <c r="W66" s="197">
        <v>0.64</v>
      </c>
      <c r="X66" s="197">
        <v>1.44</v>
      </c>
      <c r="Y66" s="197">
        <v>0</v>
      </c>
      <c r="Z66" s="197">
        <v>3.32</v>
      </c>
      <c r="AA66" s="197">
        <v>1.1299999999999999</v>
      </c>
      <c r="AB66" s="197">
        <v>0</v>
      </c>
      <c r="AC66" s="197">
        <v>3.88</v>
      </c>
      <c r="AD66" s="197">
        <v>12.46</v>
      </c>
      <c r="AE66" s="197">
        <v>0</v>
      </c>
      <c r="AF66" s="197">
        <v>0</v>
      </c>
      <c r="AG66" s="197">
        <v>30.72</v>
      </c>
      <c r="AH66" s="197">
        <v>0</v>
      </c>
      <c r="AI66" s="197">
        <v>18.39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4.51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25.75</v>
      </c>
      <c r="H67" s="197">
        <v>0</v>
      </c>
      <c r="I67" s="197">
        <v>11.79</v>
      </c>
      <c r="J67" s="197">
        <v>23.11</v>
      </c>
      <c r="K67" s="197">
        <v>5.64</v>
      </c>
      <c r="L67" s="197">
        <v>0.17</v>
      </c>
      <c r="M67" s="197">
        <v>2.13</v>
      </c>
      <c r="N67" s="197">
        <v>0.86</v>
      </c>
      <c r="O67" s="197">
        <v>2.46</v>
      </c>
      <c r="P67" s="197">
        <v>0.69</v>
      </c>
      <c r="Q67" s="197">
        <v>-27.19</v>
      </c>
      <c r="R67" s="197">
        <v>-15.76</v>
      </c>
      <c r="S67" s="197">
        <v>-19.16</v>
      </c>
      <c r="T67" s="197">
        <v>0</v>
      </c>
      <c r="U67" s="197">
        <v>2.08</v>
      </c>
      <c r="V67" s="197">
        <v>0.21</v>
      </c>
      <c r="W67" s="197">
        <v>0.64</v>
      </c>
      <c r="X67" s="197">
        <v>1.44</v>
      </c>
      <c r="Y67" s="197">
        <v>0</v>
      </c>
      <c r="Z67" s="197">
        <v>3.32</v>
      </c>
      <c r="AA67" s="197">
        <v>1.1299999999999999</v>
      </c>
      <c r="AB67" s="197">
        <v>0</v>
      </c>
      <c r="AC67" s="197">
        <v>3.88</v>
      </c>
      <c r="AD67" s="197">
        <v>12.46</v>
      </c>
      <c r="AE67" s="197">
        <v>0</v>
      </c>
      <c r="AF67" s="197">
        <v>0</v>
      </c>
      <c r="AG67" s="197">
        <v>30.72</v>
      </c>
      <c r="AH67" s="197">
        <v>0</v>
      </c>
      <c r="AI67" s="197">
        <v>18.39</v>
      </c>
      <c r="AJ67" s="197">
        <v>0</v>
      </c>
      <c r="AK67" s="197">
        <v>-35</v>
      </c>
      <c r="AL67" s="197">
        <v>0</v>
      </c>
      <c r="AM67" s="197">
        <v>0</v>
      </c>
      <c r="AN67" s="197">
        <v>0</v>
      </c>
      <c r="AO67" s="197">
        <v>4.51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25.75</v>
      </c>
      <c r="H68" s="197">
        <v>0</v>
      </c>
      <c r="I68" s="197">
        <v>11.79</v>
      </c>
      <c r="J68" s="197">
        <v>23.11</v>
      </c>
      <c r="K68" s="197">
        <v>5.84</v>
      </c>
      <c r="L68" s="197">
        <v>0.17</v>
      </c>
      <c r="M68" s="197">
        <v>2.13</v>
      </c>
      <c r="N68" s="197">
        <v>0.86</v>
      </c>
      <c r="O68" s="197">
        <v>2.46</v>
      </c>
      <c r="P68" s="197">
        <v>0.69</v>
      </c>
      <c r="Q68" s="197">
        <v>-33.979999999999997</v>
      </c>
      <c r="R68" s="197">
        <v>-16.260000000000002</v>
      </c>
      <c r="S68" s="197">
        <v>-19.61</v>
      </c>
      <c r="T68" s="197">
        <v>0</v>
      </c>
      <c r="U68" s="197">
        <v>2.08</v>
      </c>
      <c r="V68" s="197">
        <v>0.21</v>
      </c>
      <c r="W68" s="197">
        <v>0.64</v>
      </c>
      <c r="X68" s="197">
        <v>1.44</v>
      </c>
      <c r="Y68" s="197">
        <v>0</v>
      </c>
      <c r="Z68" s="197">
        <v>3.32</v>
      </c>
      <c r="AA68" s="197">
        <v>1.1299999999999999</v>
      </c>
      <c r="AB68" s="197">
        <v>0</v>
      </c>
      <c r="AC68" s="197">
        <v>3.88</v>
      </c>
      <c r="AD68" s="197">
        <v>12.46</v>
      </c>
      <c r="AE68" s="197">
        <v>0</v>
      </c>
      <c r="AF68" s="197">
        <v>0</v>
      </c>
      <c r="AG68" s="197">
        <v>30.72</v>
      </c>
      <c r="AH68" s="197">
        <v>0</v>
      </c>
      <c r="AI68" s="197">
        <v>18.39</v>
      </c>
      <c r="AJ68" s="197">
        <v>0</v>
      </c>
      <c r="AK68" s="197">
        <v>-35</v>
      </c>
      <c r="AL68" s="197">
        <v>0</v>
      </c>
      <c r="AM68" s="197">
        <v>0</v>
      </c>
      <c r="AN68" s="197">
        <v>0</v>
      </c>
      <c r="AO68" s="197">
        <v>4.51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25.75</v>
      </c>
      <c r="H69" s="197">
        <v>0</v>
      </c>
      <c r="I69" s="197">
        <v>11.79</v>
      </c>
      <c r="J69" s="197">
        <v>23.11</v>
      </c>
      <c r="K69" s="197">
        <v>8.43</v>
      </c>
      <c r="L69" s="197">
        <v>0.17</v>
      </c>
      <c r="M69" s="197">
        <v>2.13</v>
      </c>
      <c r="N69" s="197">
        <v>0.86</v>
      </c>
      <c r="O69" s="197">
        <v>2.46</v>
      </c>
      <c r="P69" s="197">
        <v>0.69</v>
      </c>
      <c r="Q69" s="197">
        <v>-34.01</v>
      </c>
      <c r="R69" s="197">
        <v>-0.18</v>
      </c>
      <c r="S69" s="197">
        <v>-12.44</v>
      </c>
      <c r="T69" s="197">
        <v>0</v>
      </c>
      <c r="U69" s="197">
        <v>2.08</v>
      </c>
      <c r="V69" s="197">
        <v>0.21</v>
      </c>
      <c r="W69" s="197">
        <v>0.64</v>
      </c>
      <c r="X69" s="197">
        <v>1.44</v>
      </c>
      <c r="Y69" s="197">
        <v>0</v>
      </c>
      <c r="Z69" s="197">
        <v>3.32</v>
      </c>
      <c r="AA69" s="197">
        <v>1.1299999999999999</v>
      </c>
      <c r="AB69" s="197">
        <v>0</v>
      </c>
      <c r="AC69" s="197">
        <v>3.88</v>
      </c>
      <c r="AD69" s="197">
        <v>12.46</v>
      </c>
      <c r="AE69" s="197">
        <v>0</v>
      </c>
      <c r="AF69" s="197">
        <v>0</v>
      </c>
      <c r="AG69" s="197">
        <v>20.72</v>
      </c>
      <c r="AH69" s="197">
        <v>0</v>
      </c>
      <c r="AI69" s="197">
        <v>18.39</v>
      </c>
      <c r="AJ69" s="197">
        <v>0</v>
      </c>
      <c r="AK69" s="197">
        <v>-5.18</v>
      </c>
      <c r="AL69" s="197">
        <v>0</v>
      </c>
      <c r="AM69" s="197">
        <v>0</v>
      </c>
      <c r="AN69" s="197">
        <v>0</v>
      </c>
      <c r="AO69" s="197">
        <v>4.51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25.75</v>
      </c>
      <c r="H70" s="197">
        <v>0</v>
      </c>
      <c r="I70" s="197">
        <v>11.79</v>
      </c>
      <c r="J70" s="197">
        <v>23.11</v>
      </c>
      <c r="K70" s="197">
        <v>8.44</v>
      </c>
      <c r="L70" s="197">
        <v>0.17</v>
      </c>
      <c r="M70" s="197">
        <v>2.13</v>
      </c>
      <c r="N70" s="197">
        <v>0.86</v>
      </c>
      <c r="O70" s="197">
        <v>2.46</v>
      </c>
      <c r="P70" s="197">
        <v>0.69</v>
      </c>
      <c r="Q70" s="197">
        <v>-0.41</v>
      </c>
      <c r="R70" s="197">
        <v>-0.18</v>
      </c>
      <c r="S70" s="197">
        <v>-0.24</v>
      </c>
      <c r="T70" s="197">
        <v>0</v>
      </c>
      <c r="U70" s="197">
        <v>2.08</v>
      </c>
      <c r="V70" s="197">
        <v>0.21</v>
      </c>
      <c r="W70" s="197">
        <v>0.64</v>
      </c>
      <c r="X70" s="197">
        <v>1.44</v>
      </c>
      <c r="Y70" s="197">
        <v>0</v>
      </c>
      <c r="Z70" s="197">
        <v>3.32</v>
      </c>
      <c r="AA70" s="197">
        <v>1.1299999999999999</v>
      </c>
      <c r="AB70" s="197">
        <v>0</v>
      </c>
      <c r="AC70" s="197">
        <v>3.88</v>
      </c>
      <c r="AD70" s="197">
        <v>12.46</v>
      </c>
      <c r="AE70" s="197">
        <v>0</v>
      </c>
      <c r="AF70" s="197">
        <v>0</v>
      </c>
      <c r="AG70" s="197">
        <v>20.72</v>
      </c>
      <c r="AH70" s="197">
        <v>0</v>
      </c>
      <c r="AI70" s="197">
        <v>18.39</v>
      </c>
      <c r="AJ70" s="197">
        <v>0</v>
      </c>
      <c r="AK70" s="197">
        <v>-5.18</v>
      </c>
      <c r="AL70" s="197">
        <v>0</v>
      </c>
      <c r="AM70" s="197">
        <v>0</v>
      </c>
      <c r="AN70" s="197">
        <v>0</v>
      </c>
      <c r="AO70" s="197">
        <v>-75.489999999999995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25.75</v>
      </c>
      <c r="H71" s="197">
        <v>0</v>
      </c>
      <c r="I71" s="197">
        <v>11.79</v>
      </c>
      <c r="J71" s="197">
        <v>23.11</v>
      </c>
      <c r="K71" s="197">
        <v>8.43</v>
      </c>
      <c r="L71" s="197">
        <v>-4.05</v>
      </c>
      <c r="M71" s="197">
        <v>2.13</v>
      </c>
      <c r="N71" s="197">
        <v>0.86</v>
      </c>
      <c r="O71" s="197">
        <v>2.46</v>
      </c>
      <c r="P71" s="197">
        <v>0.69</v>
      </c>
      <c r="Q71" s="197">
        <v>-0.41</v>
      </c>
      <c r="R71" s="197">
        <v>-0.18</v>
      </c>
      <c r="S71" s="197">
        <v>-0.24</v>
      </c>
      <c r="T71" s="197">
        <v>0</v>
      </c>
      <c r="U71" s="197">
        <v>2.08</v>
      </c>
      <c r="V71" s="197">
        <v>-19.32</v>
      </c>
      <c r="W71" s="197">
        <v>0.64</v>
      </c>
      <c r="X71" s="197">
        <v>1.44</v>
      </c>
      <c r="Y71" s="197">
        <v>0</v>
      </c>
      <c r="Z71" s="197">
        <v>3.32</v>
      </c>
      <c r="AA71" s="197">
        <v>1.1299999999999999</v>
      </c>
      <c r="AB71" s="197">
        <v>0</v>
      </c>
      <c r="AC71" s="197">
        <v>2.91</v>
      </c>
      <c r="AD71" s="197">
        <v>12.46</v>
      </c>
      <c r="AE71" s="197">
        <v>0</v>
      </c>
      <c r="AF71" s="197">
        <v>0</v>
      </c>
      <c r="AG71" s="197">
        <v>3.31</v>
      </c>
      <c r="AH71" s="197">
        <v>0</v>
      </c>
      <c r="AI71" s="197">
        <v>18.39</v>
      </c>
      <c r="AJ71" s="197">
        <v>0</v>
      </c>
      <c r="AK71" s="197">
        <v>-5.18</v>
      </c>
      <c r="AL71" s="197">
        <v>0</v>
      </c>
      <c r="AM71" s="197">
        <v>0</v>
      </c>
      <c r="AN71" s="197">
        <v>0</v>
      </c>
      <c r="AO71" s="197">
        <v>-165.49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25.75</v>
      </c>
      <c r="H72" s="197">
        <v>0</v>
      </c>
      <c r="I72" s="197">
        <v>11.79</v>
      </c>
      <c r="J72" s="197">
        <v>23.11</v>
      </c>
      <c r="K72" s="197">
        <v>8.44</v>
      </c>
      <c r="L72" s="197">
        <v>-4.05</v>
      </c>
      <c r="M72" s="197">
        <v>2.13</v>
      </c>
      <c r="N72" s="197">
        <v>0.86</v>
      </c>
      <c r="O72" s="197">
        <v>2.46</v>
      </c>
      <c r="P72" s="197">
        <v>0.69</v>
      </c>
      <c r="Q72" s="197">
        <v>-0.41</v>
      </c>
      <c r="R72" s="197">
        <v>-0.18</v>
      </c>
      <c r="S72" s="197">
        <v>-0.24</v>
      </c>
      <c r="T72" s="197">
        <v>0</v>
      </c>
      <c r="U72" s="197">
        <v>2.08</v>
      </c>
      <c r="V72" s="197">
        <v>-32.42</v>
      </c>
      <c r="W72" s="197">
        <v>0.64</v>
      </c>
      <c r="X72" s="197">
        <v>1.44</v>
      </c>
      <c r="Y72" s="197">
        <v>0</v>
      </c>
      <c r="Z72" s="197">
        <v>3.32</v>
      </c>
      <c r="AA72" s="197">
        <v>1.1299999999999999</v>
      </c>
      <c r="AB72" s="197">
        <v>0</v>
      </c>
      <c r="AC72" s="197">
        <v>2.91</v>
      </c>
      <c r="AD72" s="197">
        <v>12.46</v>
      </c>
      <c r="AE72" s="197">
        <v>0</v>
      </c>
      <c r="AF72" s="197">
        <v>0</v>
      </c>
      <c r="AG72" s="197">
        <v>3.31</v>
      </c>
      <c r="AH72" s="197">
        <v>0</v>
      </c>
      <c r="AI72" s="197">
        <v>18.39</v>
      </c>
      <c r="AJ72" s="197">
        <v>0</v>
      </c>
      <c r="AK72" s="197">
        <v>-5.18</v>
      </c>
      <c r="AL72" s="197">
        <v>0</v>
      </c>
      <c r="AM72" s="197">
        <v>0</v>
      </c>
      <c r="AN72" s="197">
        <v>0</v>
      </c>
      <c r="AO72" s="197">
        <v>-165.49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25.75</v>
      </c>
      <c r="H73" s="197">
        <v>0</v>
      </c>
      <c r="I73" s="197">
        <v>11.79</v>
      </c>
      <c r="J73" s="197">
        <v>23.11</v>
      </c>
      <c r="K73" s="197">
        <v>8.4600000000000009</v>
      </c>
      <c r="L73" s="197">
        <v>-4.05</v>
      </c>
      <c r="M73" s="197">
        <v>2.13</v>
      </c>
      <c r="N73" s="197">
        <v>0.86</v>
      </c>
      <c r="O73" s="197">
        <v>2.46</v>
      </c>
      <c r="P73" s="197">
        <v>0.69</v>
      </c>
      <c r="Q73" s="197">
        <v>-0.03</v>
      </c>
      <c r="R73" s="197">
        <v>0.13</v>
      </c>
      <c r="S73" s="197">
        <v>0.11</v>
      </c>
      <c r="T73" s="197">
        <v>0</v>
      </c>
      <c r="U73" s="197">
        <v>2.08</v>
      </c>
      <c r="V73" s="197">
        <v>-32.42</v>
      </c>
      <c r="W73" s="197">
        <v>0.64</v>
      </c>
      <c r="X73" s="197">
        <v>1.44</v>
      </c>
      <c r="Y73" s="197">
        <v>0</v>
      </c>
      <c r="Z73" s="197">
        <v>3.32</v>
      </c>
      <c r="AA73" s="197">
        <v>1.1299999999999999</v>
      </c>
      <c r="AB73" s="197">
        <v>0</v>
      </c>
      <c r="AC73" s="197">
        <v>2.91</v>
      </c>
      <c r="AD73" s="197">
        <v>12.46</v>
      </c>
      <c r="AE73" s="197">
        <v>0</v>
      </c>
      <c r="AF73" s="197">
        <v>0</v>
      </c>
      <c r="AG73" s="197">
        <v>3.31</v>
      </c>
      <c r="AH73" s="197">
        <v>0</v>
      </c>
      <c r="AI73" s="197">
        <v>18.39</v>
      </c>
      <c r="AJ73" s="197">
        <v>0</v>
      </c>
      <c r="AK73" s="197">
        <v>-5.18</v>
      </c>
      <c r="AL73" s="197">
        <v>0</v>
      </c>
      <c r="AM73" s="197">
        <v>0</v>
      </c>
      <c r="AN73" s="197">
        <v>0</v>
      </c>
      <c r="AO73" s="197">
        <v>-165.49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25.75</v>
      </c>
      <c r="H74" s="197">
        <v>0</v>
      </c>
      <c r="I74" s="197">
        <v>11.79</v>
      </c>
      <c r="J74" s="197">
        <v>23.11</v>
      </c>
      <c r="K74" s="197">
        <v>8.4700000000000006</v>
      </c>
      <c r="L74" s="197">
        <v>-4.05</v>
      </c>
      <c r="M74" s="197">
        <v>2.13</v>
      </c>
      <c r="N74" s="197">
        <v>0.86</v>
      </c>
      <c r="O74" s="197">
        <v>2.46</v>
      </c>
      <c r="P74" s="197">
        <v>0.69</v>
      </c>
      <c r="Q74" s="197">
        <v>-0.41</v>
      </c>
      <c r="R74" s="197">
        <v>0.13</v>
      </c>
      <c r="S74" s="197">
        <v>0.11</v>
      </c>
      <c r="T74" s="197">
        <v>0</v>
      </c>
      <c r="U74" s="197">
        <v>2.08</v>
      </c>
      <c r="V74" s="197">
        <v>-15.63</v>
      </c>
      <c r="W74" s="197">
        <v>0.64</v>
      </c>
      <c r="X74" s="197">
        <v>1.44</v>
      </c>
      <c r="Y74" s="197">
        <v>0</v>
      </c>
      <c r="Z74" s="197">
        <v>3.32</v>
      </c>
      <c r="AA74" s="197">
        <v>1.1299999999999999</v>
      </c>
      <c r="AB74" s="197">
        <v>0</v>
      </c>
      <c r="AC74" s="197">
        <v>2.91</v>
      </c>
      <c r="AD74" s="197">
        <v>12.46</v>
      </c>
      <c r="AE74" s="197">
        <v>0</v>
      </c>
      <c r="AF74" s="197">
        <v>0</v>
      </c>
      <c r="AG74" s="197">
        <v>3.31</v>
      </c>
      <c r="AH74" s="197">
        <v>0</v>
      </c>
      <c r="AI74" s="197">
        <v>18.39</v>
      </c>
      <c r="AJ74" s="197">
        <v>0</v>
      </c>
      <c r="AK74" s="197">
        <v>-5.18</v>
      </c>
      <c r="AL74" s="197">
        <v>0</v>
      </c>
      <c r="AM74" s="197">
        <v>0</v>
      </c>
      <c r="AN74" s="197">
        <v>0</v>
      </c>
      <c r="AO74" s="197">
        <v>-165.49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25.75</v>
      </c>
      <c r="H75" s="197">
        <v>0</v>
      </c>
      <c r="I75" s="197">
        <v>12.03</v>
      </c>
      <c r="J75" s="197">
        <v>23.11</v>
      </c>
      <c r="K75" s="197">
        <v>8.4600000000000009</v>
      </c>
      <c r="L75" s="197">
        <v>-4.05</v>
      </c>
      <c r="M75" s="197">
        <v>2.13</v>
      </c>
      <c r="N75" s="197">
        <v>0.86</v>
      </c>
      <c r="O75" s="197">
        <v>2.46</v>
      </c>
      <c r="P75" s="197">
        <v>0.69</v>
      </c>
      <c r="Q75" s="197">
        <v>-0.41</v>
      </c>
      <c r="R75" s="197">
        <v>0.13</v>
      </c>
      <c r="S75" s="197">
        <v>0.11</v>
      </c>
      <c r="T75" s="197">
        <v>0</v>
      </c>
      <c r="U75" s="197">
        <v>2.08</v>
      </c>
      <c r="V75" s="197">
        <v>0.21</v>
      </c>
      <c r="W75" s="197">
        <v>0.64</v>
      </c>
      <c r="X75" s="197">
        <v>1.44</v>
      </c>
      <c r="Y75" s="197">
        <v>0</v>
      </c>
      <c r="Z75" s="197">
        <v>3.32</v>
      </c>
      <c r="AA75" s="197">
        <v>1.1299999999999999</v>
      </c>
      <c r="AB75" s="197">
        <v>0</v>
      </c>
      <c r="AC75" s="197">
        <v>2.91</v>
      </c>
      <c r="AD75" s="197">
        <v>12.46</v>
      </c>
      <c r="AE75" s="197">
        <v>0</v>
      </c>
      <c r="AF75" s="197">
        <v>0</v>
      </c>
      <c r="AG75" s="197">
        <v>20.72</v>
      </c>
      <c r="AH75" s="197">
        <v>0</v>
      </c>
      <c r="AI75" s="197">
        <v>18.39</v>
      </c>
      <c r="AJ75" s="197">
        <v>0</v>
      </c>
      <c r="AK75" s="197">
        <v>-5.18</v>
      </c>
      <c r="AL75" s="197">
        <v>0</v>
      </c>
      <c r="AM75" s="197">
        <v>0</v>
      </c>
      <c r="AN75" s="197">
        <v>0</v>
      </c>
      <c r="AO75" s="197">
        <v>-145.49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25.75</v>
      </c>
      <c r="H76" s="197">
        <v>0</v>
      </c>
      <c r="I76" s="197">
        <v>12.03</v>
      </c>
      <c r="J76" s="197">
        <v>23.11</v>
      </c>
      <c r="K76" s="197">
        <v>8.4700000000000006</v>
      </c>
      <c r="L76" s="197">
        <v>-4.05</v>
      </c>
      <c r="M76" s="197">
        <v>2.13</v>
      </c>
      <c r="N76" s="197">
        <v>0.86</v>
      </c>
      <c r="O76" s="197">
        <v>2.46</v>
      </c>
      <c r="P76" s="197">
        <v>0.69</v>
      </c>
      <c r="Q76" s="197">
        <v>-0.41</v>
      </c>
      <c r="R76" s="197">
        <v>-0.35</v>
      </c>
      <c r="S76" s="197">
        <v>0.11</v>
      </c>
      <c r="T76" s="197">
        <v>0</v>
      </c>
      <c r="U76" s="197">
        <v>2.08</v>
      </c>
      <c r="V76" s="197">
        <v>0.21</v>
      </c>
      <c r="W76" s="197">
        <v>0.64</v>
      </c>
      <c r="X76" s="197">
        <v>1.44</v>
      </c>
      <c r="Y76" s="197">
        <v>0</v>
      </c>
      <c r="Z76" s="197">
        <v>3.32</v>
      </c>
      <c r="AA76" s="197">
        <v>1.1299999999999999</v>
      </c>
      <c r="AB76" s="197">
        <v>0</v>
      </c>
      <c r="AC76" s="197">
        <v>2.91</v>
      </c>
      <c r="AD76" s="197">
        <v>12.46</v>
      </c>
      <c r="AE76" s="197">
        <v>0</v>
      </c>
      <c r="AF76" s="197">
        <v>0</v>
      </c>
      <c r="AG76" s="197">
        <v>20.72</v>
      </c>
      <c r="AH76" s="197">
        <v>0</v>
      </c>
      <c r="AI76" s="197">
        <v>18.39</v>
      </c>
      <c r="AJ76" s="197">
        <v>0</v>
      </c>
      <c r="AK76" s="197">
        <v>-5.18</v>
      </c>
      <c r="AL76" s="197">
        <v>0</v>
      </c>
      <c r="AM76" s="197">
        <v>0</v>
      </c>
      <c r="AN76" s="197">
        <v>0</v>
      </c>
      <c r="AO76" s="197">
        <v>-145.49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25.75</v>
      </c>
      <c r="H77" s="197">
        <v>0</v>
      </c>
      <c r="I77" s="197">
        <v>12.03</v>
      </c>
      <c r="J77" s="197">
        <v>23.11</v>
      </c>
      <c r="K77" s="197">
        <v>8.4600000000000009</v>
      </c>
      <c r="L77" s="197">
        <v>-4.05</v>
      </c>
      <c r="M77" s="197">
        <v>2.13</v>
      </c>
      <c r="N77" s="197">
        <v>0.86</v>
      </c>
      <c r="O77" s="197">
        <v>2.46</v>
      </c>
      <c r="P77" s="197">
        <v>0.69</v>
      </c>
      <c r="Q77" s="197">
        <v>-0.18</v>
      </c>
      <c r="R77" s="197">
        <v>-0.21</v>
      </c>
      <c r="S77" s="197">
        <v>0.11</v>
      </c>
      <c r="T77" s="197">
        <v>0</v>
      </c>
      <c r="U77" s="197">
        <v>2.08</v>
      </c>
      <c r="V77" s="197">
        <v>0.21</v>
      </c>
      <c r="W77" s="197">
        <v>0.64</v>
      </c>
      <c r="X77" s="197">
        <v>1.44</v>
      </c>
      <c r="Y77" s="197">
        <v>0</v>
      </c>
      <c r="Z77" s="197">
        <v>3.32</v>
      </c>
      <c r="AA77" s="197">
        <v>1.1299999999999999</v>
      </c>
      <c r="AB77" s="197">
        <v>0</v>
      </c>
      <c r="AC77" s="197">
        <v>2.91</v>
      </c>
      <c r="AD77" s="197">
        <v>12.46</v>
      </c>
      <c r="AE77" s="197">
        <v>0</v>
      </c>
      <c r="AF77" s="197">
        <v>0</v>
      </c>
      <c r="AG77" s="197">
        <v>20.72</v>
      </c>
      <c r="AH77" s="197">
        <v>0</v>
      </c>
      <c r="AI77" s="197">
        <v>18.39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-90.49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25.75</v>
      </c>
      <c r="H78" s="197">
        <v>0</v>
      </c>
      <c r="I78" s="197">
        <v>12.03</v>
      </c>
      <c r="J78" s="197">
        <v>23.11</v>
      </c>
      <c r="K78" s="197">
        <v>8.4700000000000006</v>
      </c>
      <c r="L78" s="197">
        <v>-4.05</v>
      </c>
      <c r="M78" s="197">
        <v>2.13</v>
      </c>
      <c r="N78" s="197">
        <v>0.86</v>
      </c>
      <c r="O78" s="197">
        <v>2.46</v>
      </c>
      <c r="P78" s="197">
        <v>0.69</v>
      </c>
      <c r="Q78" s="197">
        <v>-0.18</v>
      </c>
      <c r="R78" s="197">
        <v>-0.21</v>
      </c>
      <c r="S78" s="197">
        <v>0.11</v>
      </c>
      <c r="T78" s="197">
        <v>0</v>
      </c>
      <c r="U78" s="197">
        <v>2.08</v>
      </c>
      <c r="V78" s="197">
        <v>0.21</v>
      </c>
      <c r="W78" s="197">
        <v>0.64</v>
      </c>
      <c r="X78" s="197">
        <v>1.44</v>
      </c>
      <c r="Y78" s="197">
        <v>0</v>
      </c>
      <c r="Z78" s="197">
        <v>3.32</v>
      </c>
      <c r="AA78" s="197">
        <v>1.1299999999999999</v>
      </c>
      <c r="AB78" s="197">
        <v>0</v>
      </c>
      <c r="AC78" s="197">
        <v>2.25</v>
      </c>
      <c r="AD78" s="197">
        <v>12.46</v>
      </c>
      <c r="AE78" s="197">
        <v>0</v>
      </c>
      <c r="AF78" s="197">
        <v>0</v>
      </c>
      <c r="AG78" s="197">
        <v>20.72</v>
      </c>
      <c r="AH78" s="197">
        <v>0</v>
      </c>
      <c r="AI78" s="197">
        <v>18.39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-80.489999999999995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25.75</v>
      </c>
      <c r="H79" s="197">
        <v>0</v>
      </c>
      <c r="I79" s="197">
        <v>12.03</v>
      </c>
      <c r="J79" s="197">
        <v>23.11</v>
      </c>
      <c r="K79" s="197">
        <v>8.5299999999999994</v>
      </c>
      <c r="L79" s="197">
        <v>0.17</v>
      </c>
      <c r="M79" s="197">
        <v>2.13</v>
      </c>
      <c r="N79" s="197">
        <v>0.86</v>
      </c>
      <c r="O79" s="197">
        <v>2.46</v>
      </c>
      <c r="P79" s="197">
        <v>0.69</v>
      </c>
      <c r="Q79" s="197">
        <v>0.28999999999999998</v>
      </c>
      <c r="R79" s="197">
        <v>0.37</v>
      </c>
      <c r="S79" s="197">
        <v>0.39</v>
      </c>
      <c r="T79" s="197">
        <v>0</v>
      </c>
      <c r="U79" s="197">
        <v>2.08</v>
      </c>
      <c r="V79" s="197">
        <v>0.21</v>
      </c>
      <c r="W79" s="197">
        <v>0.64</v>
      </c>
      <c r="X79" s="197">
        <v>1.44</v>
      </c>
      <c r="Y79" s="197">
        <v>0</v>
      </c>
      <c r="Z79" s="197">
        <v>3.32</v>
      </c>
      <c r="AA79" s="197">
        <v>1.1299999999999999</v>
      </c>
      <c r="AB79" s="197">
        <v>0</v>
      </c>
      <c r="AC79" s="197">
        <v>2.25</v>
      </c>
      <c r="AD79" s="197">
        <v>12.46</v>
      </c>
      <c r="AE79" s="197">
        <v>0</v>
      </c>
      <c r="AF79" s="197">
        <v>0</v>
      </c>
      <c r="AG79" s="197">
        <v>30.72</v>
      </c>
      <c r="AH79" s="197">
        <v>0</v>
      </c>
      <c r="AI79" s="197">
        <v>18.39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-95.49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25.75</v>
      </c>
      <c r="H80" s="197">
        <v>0</v>
      </c>
      <c r="I80" s="197">
        <v>12.03</v>
      </c>
      <c r="J80" s="197">
        <v>23.11</v>
      </c>
      <c r="K80" s="197">
        <v>8.5299999999999994</v>
      </c>
      <c r="L80" s="197">
        <v>0.17</v>
      </c>
      <c r="M80" s="197">
        <v>2.13</v>
      </c>
      <c r="N80" s="197">
        <v>0.86</v>
      </c>
      <c r="O80" s="197">
        <v>2.46</v>
      </c>
      <c r="P80" s="197">
        <v>0.69</v>
      </c>
      <c r="Q80" s="197">
        <v>0.28999999999999998</v>
      </c>
      <c r="R80" s="197">
        <v>0.37</v>
      </c>
      <c r="S80" s="197">
        <v>0.39</v>
      </c>
      <c r="T80" s="197">
        <v>0</v>
      </c>
      <c r="U80" s="197">
        <v>2.08</v>
      </c>
      <c r="V80" s="197">
        <v>0.21</v>
      </c>
      <c r="W80" s="197">
        <v>0.64</v>
      </c>
      <c r="X80" s="197">
        <v>1.44</v>
      </c>
      <c r="Y80" s="197">
        <v>0</v>
      </c>
      <c r="Z80" s="197">
        <v>3.32</v>
      </c>
      <c r="AA80" s="197">
        <v>1.1299999999999999</v>
      </c>
      <c r="AB80" s="197">
        <v>0</v>
      </c>
      <c r="AC80" s="197">
        <v>2.25</v>
      </c>
      <c r="AD80" s="197">
        <v>12.46</v>
      </c>
      <c r="AE80" s="197">
        <v>0</v>
      </c>
      <c r="AF80" s="197">
        <v>0</v>
      </c>
      <c r="AG80" s="197">
        <v>30.72</v>
      </c>
      <c r="AH80" s="197">
        <v>0</v>
      </c>
      <c r="AI80" s="197">
        <v>18.39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-75.489999999999995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25.75</v>
      </c>
      <c r="H81" s="197">
        <v>0</v>
      </c>
      <c r="I81" s="197">
        <v>12.03</v>
      </c>
      <c r="J81" s="197">
        <v>23.11</v>
      </c>
      <c r="K81" s="197">
        <v>8.5299999999999994</v>
      </c>
      <c r="L81" s="197">
        <v>0.17</v>
      </c>
      <c r="M81" s="197">
        <v>2.13</v>
      </c>
      <c r="N81" s="197">
        <v>0.86</v>
      </c>
      <c r="O81" s="197">
        <v>2.46</v>
      </c>
      <c r="P81" s="197">
        <v>0.69</v>
      </c>
      <c r="Q81" s="197">
        <v>0.28999999999999998</v>
      </c>
      <c r="R81" s="197">
        <v>0.37</v>
      </c>
      <c r="S81" s="197">
        <v>0.39</v>
      </c>
      <c r="T81" s="197">
        <v>0</v>
      </c>
      <c r="U81" s="197">
        <v>2.08</v>
      </c>
      <c r="V81" s="197">
        <v>0.21</v>
      </c>
      <c r="W81" s="197">
        <v>0.64</v>
      </c>
      <c r="X81" s="197">
        <v>1.44</v>
      </c>
      <c r="Y81" s="197">
        <v>0</v>
      </c>
      <c r="Z81" s="197">
        <v>3.32</v>
      </c>
      <c r="AA81" s="197">
        <v>1.1299999999999999</v>
      </c>
      <c r="AB81" s="197">
        <v>0</v>
      </c>
      <c r="AC81" s="197">
        <v>2.25</v>
      </c>
      <c r="AD81" s="197">
        <v>12.46</v>
      </c>
      <c r="AE81" s="197">
        <v>0</v>
      </c>
      <c r="AF81" s="197">
        <v>0</v>
      </c>
      <c r="AG81" s="197">
        <v>30.72</v>
      </c>
      <c r="AH81" s="197">
        <v>0</v>
      </c>
      <c r="AI81" s="197">
        <v>18.39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-75.489999999999995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25.75</v>
      </c>
      <c r="H82" s="197">
        <v>0</v>
      </c>
      <c r="I82" s="197">
        <v>12.03</v>
      </c>
      <c r="J82" s="197">
        <v>23.11</v>
      </c>
      <c r="K82" s="197">
        <v>8.5299999999999994</v>
      </c>
      <c r="L82" s="197">
        <v>0.17</v>
      </c>
      <c r="M82" s="197">
        <v>2.13</v>
      </c>
      <c r="N82" s="197">
        <v>0.86</v>
      </c>
      <c r="O82" s="197">
        <v>2.46</v>
      </c>
      <c r="P82" s="197">
        <v>0.69</v>
      </c>
      <c r="Q82" s="197">
        <v>0.28999999999999998</v>
      </c>
      <c r="R82" s="197">
        <v>0.37</v>
      </c>
      <c r="S82" s="197">
        <v>0.39</v>
      </c>
      <c r="T82" s="197">
        <v>0</v>
      </c>
      <c r="U82" s="197">
        <v>2.08</v>
      </c>
      <c r="V82" s="197">
        <v>0.21</v>
      </c>
      <c r="W82" s="197">
        <v>0.64</v>
      </c>
      <c r="X82" s="197">
        <v>1.44</v>
      </c>
      <c r="Y82" s="197">
        <v>0</v>
      </c>
      <c r="Z82" s="197">
        <v>3.32</v>
      </c>
      <c r="AA82" s="197">
        <v>1.1299999999999999</v>
      </c>
      <c r="AB82" s="197">
        <v>0</v>
      </c>
      <c r="AC82" s="197">
        <v>2.25</v>
      </c>
      <c r="AD82" s="197">
        <v>12.46</v>
      </c>
      <c r="AE82" s="197">
        <v>0</v>
      </c>
      <c r="AF82" s="197">
        <v>0</v>
      </c>
      <c r="AG82" s="197">
        <v>30.72</v>
      </c>
      <c r="AH82" s="197">
        <v>0</v>
      </c>
      <c r="AI82" s="197">
        <v>18.39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-105.49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15.22</v>
      </c>
      <c r="E83" s="197">
        <v>0</v>
      </c>
      <c r="F83" s="197">
        <v>0</v>
      </c>
      <c r="G83" s="197">
        <v>25.75</v>
      </c>
      <c r="H83" s="197">
        <v>0</v>
      </c>
      <c r="I83" s="197">
        <v>12.28</v>
      </c>
      <c r="J83" s="197">
        <v>23.11</v>
      </c>
      <c r="K83" s="197">
        <v>8.5299999999999994</v>
      </c>
      <c r="L83" s="197">
        <v>0.17</v>
      </c>
      <c r="M83" s="197">
        <v>2.13</v>
      </c>
      <c r="N83" s="197">
        <v>0.86</v>
      </c>
      <c r="O83" s="197">
        <v>2.46</v>
      </c>
      <c r="P83" s="197">
        <v>0.69</v>
      </c>
      <c r="Q83" s="197">
        <v>0.28999999999999998</v>
      </c>
      <c r="R83" s="197">
        <v>0.37</v>
      </c>
      <c r="S83" s="197">
        <v>0.39</v>
      </c>
      <c r="T83" s="197">
        <v>0</v>
      </c>
      <c r="U83" s="197">
        <v>2.08</v>
      </c>
      <c r="V83" s="197">
        <v>0.21</v>
      </c>
      <c r="W83" s="197">
        <v>0.64</v>
      </c>
      <c r="X83" s="197">
        <v>1.44</v>
      </c>
      <c r="Y83" s="197">
        <v>0</v>
      </c>
      <c r="Z83" s="197">
        <v>3.32</v>
      </c>
      <c r="AA83" s="197">
        <v>1.1299999999999999</v>
      </c>
      <c r="AB83" s="197">
        <v>0</v>
      </c>
      <c r="AC83" s="197">
        <v>2.25</v>
      </c>
      <c r="AD83" s="197">
        <v>12.46</v>
      </c>
      <c r="AE83" s="197">
        <v>0</v>
      </c>
      <c r="AF83" s="197">
        <v>0</v>
      </c>
      <c r="AG83" s="197">
        <v>30.72</v>
      </c>
      <c r="AH83" s="197">
        <v>0</v>
      </c>
      <c r="AI83" s="197">
        <v>18.39</v>
      </c>
      <c r="AJ83" s="197">
        <v>0</v>
      </c>
      <c r="AK83" s="197">
        <v>-5.18</v>
      </c>
      <c r="AL83" s="197">
        <v>0</v>
      </c>
      <c r="AM83" s="197">
        <v>0</v>
      </c>
      <c r="AN83" s="197">
        <v>0</v>
      </c>
      <c r="AO83" s="197">
        <v>-55.49</v>
      </c>
      <c r="AP83" s="197">
        <v>163.41999999999999</v>
      </c>
      <c r="AQ83" s="197">
        <v>0</v>
      </c>
      <c r="AR83" s="197">
        <v>0</v>
      </c>
      <c r="AS83" s="197">
        <v>2.38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15.22</v>
      </c>
      <c r="E84" s="197">
        <v>0</v>
      </c>
      <c r="F84" s="197">
        <v>0</v>
      </c>
      <c r="G84" s="197">
        <v>25.75</v>
      </c>
      <c r="H84" s="197">
        <v>0</v>
      </c>
      <c r="I84" s="197">
        <v>12.28</v>
      </c>
      <c r="J84" s="197">
        <v>23.11</v>
      </c>
      <c r="K84" s="197">
        <v>8.5299999999999994</v>
      </c>
      <c r="L84" s="197">
        <v>0.17</v>
      </c>
      <c r="M84" s="197">
        <v>2.13</v>
      </c>
      <c r="N84" s="197">
        <v>0.86</v>
      </c>
      <c r="O84" s="197">
        <v>2.46</v>
      </c>
      <c r="P84" s="197">
        <v>0.69</v>
      </c>
      <c r="Q84" s="197">
        <v>0.28999999999999998</v>
      </c>
      <c r="R84" s="197">
        <v>0.37</v>
      </c>
      <c r="S84" s="197">
        <v>0.39</v>
      </c>
      <c r="T84" s="197">
        <v>0</v>
      </c>
      <c r="U84" s="197">
        <v>2.08</v>
      </c>
      <c r="V84" s="197">
        <v>0.21</v>
      </c>
      <c r="W84" s="197">
        <v>0.64</v>
      </c>
      <c r="X84" s="197">
        <v>1.44</v>
      </c>
      <c r="Y84" s="197">
        <v>0</v>
      </c>
      <c r="Z84" s="197">
        <v>3.32</v>
      </c>
      <c r="AA84" s="197">
        <v>1.1299999999999999</v>
      </c>
      <c r="AB84" s="197">
        <v>0</v>
      </c>
      <c r="AC84" s="197">
        <v>2.25</v>
      </c>
      <c r="AD84" s="197">
        <v>12.46</v>
      </c>
      <c r="AE84" s="197">
        <v>0</v>
      </c>
      <c r="AF84" s="197">
        <v>0</v>
      </c>
      <c r="AG84" s="197">
        <v>30.72</v>
      </c>
      <c r="AH84" s="197">
        <v>0</v>
      </c>
      <c r="AI84" s="197">
        <v>18.39</v>
      </c>
      <c r="AJ84" s="197">
        <v>0</v>
      </c>
      <c r="AK84" s="197">
        <v>-5.18</v>
      </c>
      <c r="AL84" s="197">
        <v>0</v>
      </c>
      <c r="AM84" s="197">
        <v>0</v>
      </c>
      <c r="AN84" s="197">
        <v>0</v>
      </c>
      <c r="AO84" s="197">
        <v>-35.49</v>
      </c>
      <c r="AP84" s="197">
        <v>163.41999999999999</v>
      </c>
      <c r="AQ84" s="197">
        <v>0</v>
      </c>
      <c r="AR84" s="197">
        <v>0</v>
      </c>
      <c r="AS84" s="197">
        <v>2.38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15.22</v>
      </c>
      <c r="E85" s="197">
        <v>0</v>
      </c>
      <c r="F85" s="197">
        <v>0</v>
      </c>
      <c r="G85" s="197">
        <v>25.75</v>
      </c>
      <c r="H85" s="197">
        <v>0</v>
      </c>
      <c r="I85" s="197">
        <v>12.28</v>
      </c>
      <c r="J85" s="197">
        <v>23.11</v>
      </c>
      <c r="K85" s="197">
        <v>8.5299999999999994</v>
      </c>
      <c r="L85" s="197">
        <v>0.17</v>
      </c>
      <c r="M85" s="197">
        <v>2.13</v>
      </c>
      <c r="N85" s="197">
        <v>0.86</v>
      </c>
      <c r="O85" s="197">
        <v>2.46</v>
      </c>
      <c r="P85" s="197">
        <v>0.69</v>
      </c>
      <c r="Q85" s="197">
        <v>0.28999999999999998</v>
      </c>
      <c r="R85" s="197">
        <v>0.37</v>
      </c>
      <c r="S85" s="197">
        <v>0.39</v>
      </c>
      <c r="T85" s="197">
        <v>0</v>
      </c>
      <c r="U85" s="197">
        <v>2.08</v>
      </c>
      <c r="V85" s="197">
        <v>0.21</v>
      </c>
      <c r="W85" s="197">
        <v>0.64</v>
      </c>
      <c r="X85" s="197">
        <v>1.44</v>
      </c>
      <c r="Y85" s="197">
        <v>0</v>
      </c>
      <c r="Z85" s="197">
        <v>3.32</v>
      </c>
      <c r="AA85" s="197">
        <v>1.1299999999999999</v>
      </c>
      <c r="AB85" s="197">
        <v>0</v>
      </c>
      <c r="AC85" s="197">
        <v>1.75</v>
      </c>
      <c r="AD85" s="197">
        <v>12.46</v>
      </c>
      <c r="AE85" s="197">
        <v>0</v>
      </c>
      <c r="AF85" s="197">
        <v>0</v>
      </c>
      <c r="AG85" s="197">
        <v>30.72</v>
      </c>
      <c r="AH85" s="197">
        <v>0</v>
      </c>
      <c r="AI85" s="197">
        <v>18.39</v>
      </c>
      <c r="AJ85" s="197">
        <v>0</v>
      </c>
      <c r="AK85" s="197">
        <v>-5.18</v>
      </c>
      <c r="AL85" s="197">
        <v>0</v>
      </c>
      <c r="AM85" s="197">
        <v>0</v>
      </c>
      <c r="AN85" s="197">
        <v>0</v>
      </c>
      <c r="AO85" s="197">
        <v>-35.49</v>
      </c>
      <c r="AP85" s="197">
        <v>163.41999999999999</v>
      </c>
      <c r="AQ85" s="197">
        <v>0</v>
      </c>
      <c r="AR85" s="197">
        <v>0</v>
      </c>
      <c r="AS85" s="197">
        <v>2.38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15.22</v>
      </c>
      <c r="E86" s="197">
        <v>0</v>
      </c>
      <c r="F86" s="197">
        <v>0</v>
      </c>
      <c r="G86" s="197">
        <v>25.75</v>
      </c>
      <c r="H86" s="197">
        <v>0</v>
      </c>
      <c r="I86" s="197">
        <v>12.28</v>
      </c>
      <c r="J86" s="197">
        <v>23.11</v>
      </c>
      <c r="K86" s="197">
        <v>8.5299999999999994</v>
      </c>
      <c r="L86" s="197">
        <v>0.17</v>
      </c>
      <c r="M86" s="197">
        <v>2.13</v>
      </c>
      <c r="N86" s="197">
        <v>0.86</v>
      </c>
      <c r="O86" s="197">
        <v>2.46</v>
      </c>
      <c r="P86" s="197">
        <v>0.69</v>
      </c>
      <c r="Q86" s="197">
        <v>0.28999999999999998</v>
      </c>
      <c r="R86" s="197">
        <v>0.37</v>
      </c>
      <c r="S86" s="197">
        <v>0.39</v>
      </c>
      <c r="T86" s="197">
        <v>0</v>
      </c>
      <c r="U86" s="197">
        <v>2.08</v>
      </c>
      <c r="V86" s="197">
        <v>0.21</v>
      </c>
      <c r="W86" s="197">
        <v>0.64</v>
      </c>
      <c r="X86" s="197">
        <v>1.44</v>
      </c>
      <c r="Y86" s="197">
        <v>0</v>
      </c>
      <c r="Z86" s="197">
        <v>3.32</v>
      </c>
      <c r="AA86" s="197">
        <v>1.1299999999999999</v>
      </c>
      <c r="AB86" s="197">
        <v>0</v>
      </c>
      <c r="AC86" s="197">
        <v>1.75</v>
      </c>
      <c r="AD86" s="197">
        <v>12.46</v>
      </c>
      <c r="AE86" s="197">
        <v>0</v>
      </c>
      <c r="AF86" s="197">
        <v>0</v>
      </c>
      <c r="AG86" s="197">
        <v>30.72</v>
      </c>
      <c r="AH86" s="197">
        <v>0</v>
      </c>
      <c r="AI86" s="197">
        <v>18.39</v>
      </c>
      <c r="AJ86" s="197">
        <v>0</v>
      </c>
      <c r="AK86" s="197">
        <v>-5.18</v>
      </c>
      <c r="AL86" s="197">
        <v>0</v>
      </c>
      <c r="AM86" s="197">
        <v>0</v>
      </c>
      <c r="AN86" s="197">
        <v>0</v>
      </c>
      <c r="AO86" s="197">
        <v>-35.49</v>
      </c>
      <c r="AP86" s="197">
        <v>163.41999999999999</v>
      </c>
      <c r="AQ86" s="197">
        <v>0</v>
      </c>
      <c r="AR86" s="197">
        <v>0</v>
      </c>
      <c r="AS86" s="197">
        <v>2.38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15.68</v>
      </c>
      <c r="E87" s="197">
        <v>0</v>
      </c>
      <c r="F87" s="197">
        <v>16.690000000000001</v>
      </c>
      <c r="G87" s="197">
        <v>9.06</v>
      </c>
      <c r="H87" s="197">
        <v>0</v>
      </c>
      <c r="I87" s="197">
        <v>12.28</v>
      </c>
      <c r="J87" s="197">
        <v>23.11</v>
      </c>
      <c r="K87" s="197">
        <v>8.5299999999999994</v>
      </c>
      <c r="L87" s="197">
        <v>0.17</v>
      </c>
      <c r="M87" s="197">
        <v>2.13</v>
      </c>
      <c r="N87" s="197">
        <v>0.86</v>
      </c>
      <c r="O87" s="197">
        <v>2.46</v>
      </c>
      <c r="P87" s="197">
        <v>0.69</v>
      </c>
      <c r="Q87" s="197">
        <v>0.21</v>
      </c>
      <c r="R87" s="197">
        <v>0.37</v>
      </c>
      <c r="S87" s="197">
        <v>0</v>
      </c>
      <c r="T87" s="197">
        <v>0</v>
      </c>
      <c r="U87" s="197">
        <v>2.08</v>
      </c>
      <c r="V87" s="197">
        <v>0.21</v>
      </c>
      <c r="W87" s="197">
        <v>0.64</v>
      </c>
      <c r="X87" s="197">
        <v>1.44</v>
      </c>
      <c r="Y87" s="197">
        <v>0</v>
      </c>
      <c r="Z87" s="197">
        <v>3.32</v>
      </c>
      <c r="AA87" s="197">
        <v>1.1299999999999999</v>
      </c>
      <c r="AB87" s="197">
        <v>0</v>
      </c>
      <c r="AC87" s="197">
        <v>1.75</v>
      </c>
      <c r="AD87" s="197">
        <v>12.46</v>
      </c>
      <c r="AE87" s="197">
        <v>0</v>
      </c>
      <c r="AF87" s="197">
        <v>0</v>
      </c>
      <c r="AG87" s="197">
        <v>30.15</v>
      </c>
      <c r="AH87" s="197">
        <v>0</v>
      </c>
      <c r="AI87" s="197">
        <v>18.39</v>
      </c>
      <c r="AJ87" s="197">
        <v>0</v>
      </c>
      <c r="AK87" s="197">
        <v>-35</v>
      </c>
      <c r="AL87" s="197">
        <v>0</v>
      </c>
      <c r="AM87" s="197">
        <v>0</v>
      </c>
      <c r="AN87" s="197">
        <v>0</v>
      </c>
      <c r="AO87" s="197">
        <v>-35.49</v>
      </c>
      <c r="AP87" s="197">
        <v>163.41999999999999</v>
      </c>
      <c r="AQ87" s="197">
        <v>0</v>
      </c>
      <c r="AR87" s="197">
        <v>0</v>
      </c>
      <c r="AS87" s="197">
        <v>2.38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15.68</v>
      </c>
      <c r="E88" s="197">
        <v>0</v>
      </c>
      <c r="F88" s="197">
        <v>16.690000000000001</v>
      </c>
      <c r="G88" s="197">
        <v>9.06</v>
      </c>
      <c r="H88" s="197">
        <v>0</v>
      </c>
      <c r="I88" s="197">
        <v>12.28</v>
      </c>
      <c r="J88" s="197">
        <v>23.11</v>
      </c>
      <c r="K88" s="197">
        <v>8.5299999999999994</v>
      </c>
      <c r="L88" s="197">
        <v>0.17</v>
      </c>
      <c r="M88" s="197">
        <v>2.13</v>
      </c>
      <c r="N88" s="197">
        <v>0.86</v>
      </c>
      <c r="O88" s="197">
        <v>2.46</v>
      </c>
      <c r="P88" s="197">
        <v>0.69</v>
      </c>
      <c r="Q88" s="197">
        <v>0.28999999999999998</v>
      </c>
      <c r="R88" s="197">
        <v>0.37</v>
      </c>
      <c r="S88" s="197">
        <v>0.17</v>
      </c>
      <c r="T88" s="197">
        <v>0</v>
      </c>
      <c r="U88" s="197">
        <v>2.08</v>
      </c>
      <c r="V88" s="197">
        <v>0.21</v>
      </c>
      <c r="W88" s="197">
        <v>0.64</v>
      </c>
      <c r="X88" s="197">
        <v>1.44</v>
      </c>
      <c r="Y88" s="197">
        <v>0</v>
      </c>
      <c r="Z88" s="197">
        <v>3.32</v>
      </c>
      <c r="AA88" s="197">
        <v>1.1299999999999999</v>
      </c>
      <c r="AB88" s="197">
        <v>0</v>
      </c>
      <c r="AC88" s="197">
        <v>1.75</v>
      </c>
      <c r="AD88" s="197">
        <v>12.46</v>
      </c>
      <c r="AE88" s="197">
        <v>0</v>
      </c>
      <c r="AF88" s="197">
        <v>0</v>
      </c>
      <c r="AG88" s="197">
        <v>30.15</v>
      </c>
      <c r="AH88" s="197">
        <v>0</v>
      </c>
      <c r="AI88" s="197">
        <v>18.39</v>
      </c>
      <c r="AJ88" s="197">
        <v>0</v>
      </c>
      <c r="AK88" s="197">
        <v>-35</v>
      </c>
      <c r="AL88" s="197">
        <v>0</v>
      </c>
      <c r="AM88" s="197">
        <v>0</v>
      </c>
      <c r="AN88" s="197">
        <v>0</v>
      </c>
      <c r="AO88" s="197">
        <v>-35.49</v>
      </c>
      <c r="AP88" s="197">
        <v>163.41999999999999</v>
      </c>
      <c r="AQ88" s="197">
        <v>0</v>
      </c>
      <c r="AR88" s="197">
        <v>0</v>
      </c>
      <c r="AS88" s="197">
        <v>2.38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15.68</v>
      </c>
      <c r="E89" s="197">
        <v>0</v>
      </c>
      <c r="F89" s="197">
        <v>16.690000000000001</v>
      </c>
      <c r="G89" s="197">
        <v>9.06</v>
      </c>
      <c r="H89" s="197">
        <v>0</v>
      </c>
      <c r="I89" s="197">
        <v>12.28</v>
      </c>
      <c r="J89" s="197">
        <v>23.11</v>
      </c>
      <c r="K89" s="197">
        <v>8.5299999999999994</v>
      </c>
      <c r="L89" s="197">
        <v>0.17</v>
      </c>
      <c r="M89" s="197">
        <v>2.13</v>
      </c>
      <c r="N89" s="197">
        <v>0.86</v>
      </c>
      <c r="O89" s="197">
        <v>2.46</v>
      </c>
      <c r="P89" s="197">
        <v>0.69</v>
      </c>
      <c r="Q89" s="197">
        <v>0.28999999999999998</v>
      </c>
      <c r="R89" s="197">
        <v>0.37</v>
      </c>
      <c r="S89" s="197">
        <v>0.39</v>
      </c>
      <c r="T89" s="197">
        <v>0</v>
      </c>
      <c r="U89" s="197">
        <v>2.08</v>
      </c>
      <c r="V89" s="197">
        <v>0.21</v>
      </c>
      <c r="W89" s="197">
        <v>0.64</v>
      </c>
      <c r="X89" s="197">
        <v>1.44</v>
      </c>
      <c r="Y89" s="197">
        <v>0</v>
      </c>
      <c r="Z89" s="197">
        <v>3.32</v>
      </c>
      <c r="AA89" s="197">
        <v>1.1299999999999999</v>
      </c>
      <c r="AB89" s="197">
        <v>0</v>
      </c>
      <c r="AC89" s="197">
        <v>1.75</v>
      </c>
      <c r="AD89" s="197">
        <v>12.46</v>
      </c>
      <c r="AE89" s="197">
        <v>0</v>
      </c>
      <c r="AF89" s="197">
        <v>0</v>
      </c>
      <c r="AG89" s="197">
        <v>30.15</v>
      </c>
      <c r="AH89" s="197">
        <v>0</v>
      </c>
      <c r="AI89" s="197">
        <v>18.39</v>
      </c>
      <c r="AJ89" s="197">
        <v>0</v>
      </c>
      <c r="AK89" s="197">
        <v>-35</v>
      </c>
      <c r="AL89" s="197">
        <v>0</v>
      </c>
      <c r="AM89" s="197">
        <v>0</v>
      </c>
      <c r="AN89" s="197">
        <v>0</v>
      </c>
      <c r="AO89" s="197">
        <v>-35.49</v>
      </c>
      <c r="AP89" s="197">
        <v>163.41999999999999</v>
      </c>
      <c r="AQ89" s="197">
        <v>0</v>
      </c>
      <c r="AR89" s="197">
        <v>0</v>
      </c>
      <c r="AS89" s="197">
        <v>2.38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15.68</v>
      </c>
      <c r="E90" s="197">
        <v>0</v>
      </c>
      <c r="F90" s="197">
        <v>16.690000000000001</v>
      </c>
      <c r="G90" s="197">
        <v>9.06</v>
      </c>
      <c r="H90" s="197">
        <v>0</v>
      </c>
      <c r="I90" s="197">
        <v>12.28</v>
      </c>
      <c r="J90" s="197">
        <v>23.11</v>
      </c>
      <c r="K90" s="197">
        <v>8.5299999999999994</v>
      </c>
      <c r="L90" s="197">
        <v>0.17</v>
      </c>
      <c r="M90" s="197">
        <v>2.13</v>
      </c>
      <c r="N90" s="197">
        <v>0.86</v>
      </c>
      <c r="O90" s="197">
        <v>2.46</v>
      </c>
      <c r="P90" s="197">
        <v>0.69</v>
      </c>
      <c r="Q90" s="197">
        <v>0.28999999999999998</v>
      </c>
      <c r="R90" s="197">
        <v>0.37</v>
      </c>
      <c r="S90" s="197">
        <v>0.39</v>
      </c>
      <c r="T90" s="197">
        <v>0</v>
      </c>
      <c r="U90" s="197">
        <v>2.08</v>
      </c>
      <c r="V90" s="197">
        <v>0.21</v>
      </c>
      <c r="W90" s="197">
        <v>0.64</v>
      </c>
      <c r="X90" s="197">
        <v>1.44</v>
      </c>
      <c r="Y90" s="197">
        <v>0</v>
      </c>
      <c r="Z90" s="197">
        <v>3.32</v>
      </c>
      <c r="AA90" s="197">
        <v>1.1299999999999999</v>
      </c>
      <c r="AB90" s="197">
        <v>0</v>
      </c>
      <c r="AC90" s="197">
        <v>1.75</v>
      </c>
      <c r="AD90" s="197">
        <v>12.46</v>
      </c>
      <c r="AE90" s="197">
        <v>0</v>
      </c>
      <c r="AF90" s="197">
        <v>0</v>
      </c>
      <c r="AG90" s="197">
        <v>30.15</v>
      </c>
      <c r="AH90" s="197">
        <v>0</v>
      </c>
      <c r="AI90" s="197">
        <v>18.39</v>
      </c>
      <c r="AJ90" s="197">
        <v>0</v>
      </c>
      <c r="AK90" s="197">
        <v>-35</v>
      </c>
      <c r="AL90" s="197">
        <v>0</v>
      </c>
      <c r="AM90" s="197">
        <v>0</v>
      </c>
      <c r="AN90" s="197">
        <v>0</v>
      </c>
      <c r="AO90" s="197">
        <v>-35.49</v>
      </c>
      <c r="AP90" s="197">
        <v>163.41999999999999</v>
      </c>
      <c r="AQ90" s="197">
        <v>0</v>
      </c>
      <c r="AR90" s="197">
        <v>0</v>
      </c>
      <c r="AS90" s="197">
        <v>2.38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16.14</v>
      </c>
      <c r="E91" s="197">
        <v>0</v>
      </c>
      <c r="F91" s="197">
        <v>16.690000000000001</v>
      </c>
      <c r="G91" s="197">
        <v>9.06</v>
      </c>
      <c r="H91" s="197">
        <v>0</v>
      </c>
      <c r="I91" s="197">
        <v>12.52</v>
      </c>
      <c r="J91" s="197">
        <v>23.11</v>
      </c>
      <c r="K91" s="197">
        <v>8.5399999999999991</v>
      </c>
      <c r="L91" s="197">
        <v>0.17</v>
      </c>
      <c r="M91" s="197">
        <v>2.13</v>
      </c>
      <c r="N91" s="197">
        <v>0.86</v>
      </c>
      <c r="O91" s="197">
        <v>2.46</v>
      </c>
      <c r="P91" s="197">
        <v>0.69</v>
      </c>
      <c r="Q91" s="197">
        <v>0.3</v>
      </c>
      <c r="R91" s="197">
        <v>0.37</v>
      </c>
      <c r="S91" s="197">
        <v>0.39</v>
      </c>
      <c r="T91" s="197">
        <v>0</v>
      </c>
      <c r="U91" s="197">
        <v>2.08</v>
      </c>
      <c r="V91" s="197">
        <v>0.21</v>
      </c>
      <c r="W91" s="197">
        <v>1.18</v>
      </c>
      <c r="X91" s="197">
        <v>1.45</v>
      </c>
      <c r="Y91" s="197">
        <v>0</v>
      </c>
      <c r="Z91" s="197">
        <v>2.39</v>
      </c>
      <c r="AA91" s="197">
        <v>0.79</v>
      </c>
      <c r="AB91" s="197">
        <v>0</v>
      </c>
      <c r="AC91" s="197">
        <v>1.75</v>
      </c>
      <c r="AD91" s="197">
        <v>12.46</v>
      </c>
      <c r="AE91" s="197">
        <v>0</v>
      </c>
      <c r="AF91" s="197">
        <v>0</v>
      </c>
      <c r="AG91" s="197">
        <v>30.15</v>
      </c>
      <c r="AH91" s="197">
        <v>0</v>
      </c>
      <c r="AI91" s="197">
        <v>18.39</v>
      </c>
      <c r="AJ91" s="197">
        <v>0</v>
      </c>
      <c r="AK91" s="197">
        <v>-35</v>
      </c>
      <c r="AL91" s="197">
        <v>0</v>
      </c>
      <c r="AM91" s="197">
        <v>0</v>
      </c>
      <c r="AN91" s="197">
        <v>0</v>
      </c>
      <c r="AO91" s="197">
        <v>-35.49</v>
      </c>
      <c r="AP91" s="197">
        <v>163.41999999999999</v>
      </c>
      <c r="AQ91" s="197">
        <v>0</v>
      </c>
      <c r="AR91" s="197">
        <v>0</v>
      </c>
      <c r="AS91" s="197">
        <v>2.38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16.14</v>
      </c>
      <c r="E92" s="197">
        <v>0</v>
      </c>
      <c r="F92" s="197">
        <v>16.690000000000001</v>
      </c>
      <c r="G92" s="197">
        <v>9.06</v>
      </c>
      <c r="H92" s="197">
        <v>0</v>
      </c>
      <c r="I92" s="197">
        <v>12.52</v>
      </c>
      <c r="J92" s="197">
        <v>23.11</v>
      </c>
      <c r="K92" s="197">
        <v>8.5399999999999991</v>
      </c>
      <c r="L92" s="197">
        <v>0.17</v>
      </c>
      <c r="M92" s="197">
        <v>2.13</v>
      </c>
      <c r="N92" s="197">
        <v>0.86</v>
      </c>
      <c r="O92" s="197">
        <v>2.46</v>
      </c>
      <c r="P92" s="197">
        <v>0.69</v>
      </c>
      <c r="Q92" s="197">
        <v>0.3</v>
      </c>
      <c r="R92" s="197">
        <v>0.37</v>
      </c>
      <c r="S92" s="197">
        <v>0.39</v>
      </c>
      <c r="T92" s="197">
        <v>0</v>
      </c>
      <c r="U92" s="197">
        <v>2.08</v>
      </c>
      <c r="V92" s="197">
        <v>0.21</v>
      </c>
      <c r="W92" s="197">
        <v>1.18</v>
      </c>
      <c r="X92" s="197">
        <v>1.45</v>
      </c>
      <c r="Y92" s="197">
        <v>0</v>
      </c>
      <c r="Z92" s="197">
        <v>2.39</v>
      </c>
      <c r="AA92" s="197">
        <v>0.79</v>
      </c>
      <c r="AB92" s="197">
        <v>0</v>
      </c>
      <c r="AC92" s="197">
        <v>1.75</v>
      </c>
      <c r="AD92" s="197">
        <v>12.46</v>
      </c>
      <c r="AE92" s="197">
        <v>0</v>
      </c>
      <c r="AF92" s="197">
        <v>0</v>
      </c>
      <c r="AG92" s="197">
        <v>30.15</v>
      </c>
      <c r="AH92" s="197">
        <v>0</v>
      </c>
      <c r="AI92" s="197">
        <v>18.39</v>
      </c>
      <c r="AJ92" s="197">
        <v>0</v>
      </c>
      <c r="AK92" s="197">
        <v>-35</v>
      </c>
      <c r="AL92" s="197">
        <v>0</v>
      </c>
      <c r="AM92" s="197">
        <v>0</v>
      </c>
      <c r="AN92" s="197">
        <v>0</v>
      </c>
      <c r="AO92" s="197">
        <v>-35.49</v>
      </c>
      <c r="AP92" s="197">
        <v>163.41999999999999</v>
      </c>
      <c r="AQ92" s="197">
        <v>0</v>
      </c>
      <c r="AR92" s="197">
        <v>0</v>
      </c>
      <c r="AS92" s="197">
        <v>2.38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16.14</v>
      </c>
      <c r="E93" s="197">
        <v>0</v>
      </c>
      <c r="F93" s="197">
        <v>16.690000000000001</v>
      </c>
      <c r="G93" s="197">
        <v>9.06</v>
      </c>
      <c r="H93" s="197">
        <v>0</v>
      </c>
      <c r="I93" s="197">
        <v>12.52</v>
      </c>
      <c r="J93" s="197">
        <v>23.11</v>
      </c>
      <c r="K93" s="197">
        <v>8.5299999999999994</v>
      </c>
      <c r="L93" s="197">
        <v>0.17</v>
      </c>
      <c r="M93" s="197">
        <v>2.13</v>
      </c>
      <c r="N93" s="197">
        <v>0.86</v>
      </c>
      <c r="O93" s="197">
        <v>2.46</v>
      </c>
      <c r="P93" s="197">
        <v>0.69</v>
      </c>
      <c r="Q93" s="197">
        <v>0.28999999999999998</v>
      </c>
      <c r="R93" s="197">
        <v>0.37</v>
      </c>
      <c r="S93" s="197">
        <v>0.39</v>
      </c>
      <c r="T93" s="197">
        <v>0</v>
      </c>
      <c r="U93" s="197">
        <v>2.08</v>
      </c>
      <c r="V93" s="197">
        <v>0.21</v>
      </c>
      <c r="W93" s="197">
        <v>1.18</v>
      </c>
      <c r="X93" s="197">
        <v>1.45</v>
      </c>
      <c r="Y93" s="197">
        <v>0</v>
      </c>
      <c r="Z93" s="197">
        <v>3.32</v>
      </c>
      <c r="AA93" s="197">
        <v>1.1299999999999999</v>
      </c>
      <c r="AB93" s="197">
        <v>0</v>
      </c>
      <c r="AC93" s="197">
        <v>1.75</v>
      </c>
      <c r="AD93" s="197">
        <v>12.46</v>
      </c>
      <c r="AE93" s="197">
        <v>0</v>
      </c>
      <c r="AF93" s="197">
        <v>0</v>
      </c>
      <c r="AG93" s="197">
        <v>30.15</v>
      </c>
      <c r="AH93" s="197">
        <v>0</v>
      </c>
      <c r="AI93" s="197">
        <v>18.39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-35.49</v>
      </c>
      <c r="AP93" s="197">
        <v>163.41999999999999</v>
      </c>
      <c r="AQ93" s="197">
        <v>0</v>
      </c>
      <c r="AR93" s="197">
        <v>0</v>
      </c>
      <c r="AS93" s="197">
        <v>2.38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16.14</v>
      </c>
      <c r="E94" s="197">
        <v>0</v>
      </c>
      <c r="F94" s="197">
        <v>16.690000000000001</v>
      </c>
      <c r="G94" s="197">
        <v>9.06</v>
      </c>
      <c r="H94" s="197">
        <v>0</v>
      </c>
      <c r="I94" s="197">
        <v>12.52</v>
      </c>
      <c r="J94" s="197">
        <v>23.11</v>
      </c>
      <c r="K94" s="197">
        <v>8.5299999999999994</v>
      </c>
      <c r="L94" s="197">
        <v>0.17</v>
      </c>
      <c r="M94" s="197">
        <v>2.13</v>
      </c>
      <c r="N94" s="197">
        <v>0.86</v>
      </c>
      <c r="O94" s="197">
        <v>2.46</v>
      </c>
      <c r="P94" s="197">
        <v>0.69</v>
      </c>
      <c r="Q94" s="197">
        <v>0.28999999999999998</v>
      </c>
      <c r="R94" s="197">
        <v>0.37</v>
      </c>
      <c r="S94" s="197">
        <v>0.39</v>
      </c>
      <c r="T94" s="197">
        <v>0</v>
      </c>
      <c r="U94" s="197">
        <v>2.08</v>
      </c>
      <c r="V94" s="197">
        <v>0.21</v>
      </c>
      <c r="W94" s="197">
        <v>1.18</v>
      </c>
      <c r="X94" s="197">
        <v>1.45</v>
      </c>
      <c r="Y94" s="197">
        <v>0</v>
      </c>
      <c r="Z94" s="197">
        <v>3.32</v>
      </c>
      <c r="AA94" s="197">
        <v>1.1299999999999999</v>
      </c>
      <c r="AB94" s="197">
        <v>0</v>
      </c>
      <c r="AC94" s="197">
        <v>1.75</v>
      </c>
      <c r="AD94" s="197">
        <v>12.46</v>
      </c>
      <c r="AE94" s="197">
        <v>0</v>
      </c>
      <c r="AF94" s="197">
        <v>0</v>
      </c>
      <c r="AG94" s="197">
        <v>30.15</v>
      </c>
      <c r="AH94" s="197">
        <v>0</v>
      </c>
      <c r="AI94" s="197">
        <v>18.39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-35.49</v>
      </c>
      <c r="AP94" s="197">
        <v>163.41999999999999</v>
      </c>
      <c r="AQ94" s="197">
        <v>0</v>
      </c>
      <c r="AR94" s="197">
        <v>0</v>
      </c>
      <c r="AS94" s="197">
        <v>2.38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16.690000000000001</v>
      </c>
      <c r="G95" s="197">
        <v>9.06</v>
      </c>
      <c r="H95" s="197">
        <v>0</v>
      </c>
      <c r="I95" s="197">
        <v>12.52</v>
      </c>
      <c r="J95" s="197">
        <v>23.11</v>
      </c>
      <c r="K95" s="197">
        <v>8.5299999999999994</v>
      </c>
      <c r="L95" s="197">
        <v>0.17</v>
      </c>
      <c r="M95" s="197">
        <v>2.13</v>
      </c>
      <c r="N95" s="197">
        <v>0.86</v>
      </c>
      <c r="O95" s="197">
        <v>2.46</v>
      </c>
      <c r="P95" s="197">
        <v>0.69</v>
      </c>
      <c r="Q95" s="197">
        <v>0.28999999999999998</v>
      </c>
      <c r="R95" s="197">
        <v>0.37</v>
      </c>
      <c r="S95" s="197">
        <v>0.39</v>
      </c>
      <c r="T95" s="197">
        <v>0</v>
      </c>
      <c r="U95" s="197">
        <v>2.08</v>
      </c>
      <c r="V95" s="197">
        <v>0.21</v>
      </c>
      <c r="W95" s="197">
        <v>1.18</v>
      </c>
      <c r="X95" s="197">
        <v>1.45</v>
      </c>
      <c r="Y95" s="197">
        <v>0</v>
      </c>
      <c r="Z95" s="197">
        <v>3.32</v>
      </c>
      <c r="AA95" s="197">
        <v>1.1299999999999999</v>
      </c>
      <c r="AB95" s="197">
        <v>0</v>
      </c>
      <c r="AC95" s="197">
        <v>1.75</v>
      </c>
      <c r="AD95" s="197">
        <v>12.46</v>
      </c>
      <c r="AE95" s="197">
        <v>0</v>
      </c>
      <c r="AF95" s="197">
        <v>0</v>
      </c>
      <c r="AG95" s="197">
        <v>30.15</v>
      </c>
      <c r="AH95" s="197">
        <v>0</v>
      </c>
      <c r="AI95" s="197">
        <v>18.39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-35.49</v>
      </c>
      <c r="AP95" s="197">
        <v>163.41999999999999</v>
      </c>
      <c r="AQ95" s="197">
        <v>0</v>
      </c>
      <c r="AR95" s="197">
        <v>0</v>
      </c>
      <c r="AS95" s="197">
        <v>2.38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16.690000000000001</v>
      </c>
      <c r="G96" s="197">
        <v>9.06</v>
      </c>
      <c r="H96" s="197">
        <v>0</v>
      </c>
      <c r="I96" s="197">
        <v>12.52</v>
      </c>
      <c r="J96" s="197">
        <v>23.11</v>
      </c>
      <c r="K96" s="197">
        <v>8.5299999999999994</v>
      </c>
      <c r="L96" s="197">
        <v>0.17</v>
      </c>
      <c r="M96" s="197">
        <v>2.13</v>
      </c>
      <c r="N96" s="197">
        <v>0.86</v>
      </c>
      <c r="O96" s="197">
        <v>2.46</v>
      </c>
      <c r="P96" s="197">
        <v>0.69</v>
      </c>
      <c r="Q96" s="197">
        <v>0.28999999999999998</v>
      </c>
      <c r="R96" s="197">
        <v>0.37</v>
      </c>
      <c r="S96" s="197">
        <v>0.39</v>
      </c>
      <c r="T96" s="197">
        <v>0</v>
      </c>
      <c r="U96" s="197">
        <v>2.08</v>
      </c>
      <c r="V96" s="197">
        <v>0.21</v>
      </c>
      <c r="W96" s="197">
        <v>1.18</v>
      </c>
      <c r="X96" s="197">
        <v>1.45</v>
      </c>
      <c r="Y96" s="197">
        <v>0</v>
      </c>
      <c r="Z96" s="197">
        <v>3.32</v>
      </c>
      <c r="AA96" s="197">
        <v>1.1299999999999999</v>
      </c>
      <c r="AB96" s="197">
        <v>0</v>
      </c>
      <c r="AC96" s="197">
        <v>1.75</v>
      </c>
      <c r="AD96" s="197">
        <v>12.46</v>
      </c>
      <c r="AE96" s="197">
        <v>0</v>
      </c>
      <c r="AF96" s="197">
        <v>0</v>
      </c>
      <c r="AG96" s="197">
        <v>30.15</v>
      </c>
      <c r="AH96" s="197">
        <v>0</v>
      </c>
      <c r="AI96" s="197">
        <v>18.39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-35.49</v>
      </c>
      <c r="AP96" s="197">
        <v>163.41999999999999</v>
      </c>
      <c r="AQ96" s="197">
        <v>0</v>
      </c>
      <c r="AR96" s="197">
        <v>0</v>
      </c>
      <c r="AS96" s="197">
        <v>2.38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16.690000000000001</v>
      </c>
      <c r="G97" s="197">
        <v>9.06</v>
      </c>
      <c r="H97" s="197">
        <v>0</v>
      </c>
      <c r="I97" s="197">
        <v>12.52</v>
      </c>
      <c r="J97" s="197">
        <v>23.11</v>
      </c>
      <c r="K97" s="197">
        <v>8.5299999999999994</v>
      </c>
      <c r="L97" s="197">
        <v>0.17</v>
      </c>
      <c r="M97" s="197">
        <v>2.13</v>
      </c>
      <c r="N97" s="197">
        <v>0.86</v>
      </c>
      <c r="O97" s="197">
        <v>2.46</v>
      </c>
      <c r="P97" s="197">
        <v>0.69</v>
      </c>
      <c r="Q97" s="197">
        <v>0.28999999999999998</v>
      </c>
      <c r="R97" s="197">
        <v>0.37</v>
      </c>
      <c r="S97" s="197">
        <v>0.39</v>
      </c>
      <c r="T97" s="197">
        <v>0</v>
      </c>
      <c r="U97" s="197">
        <v>2.08</v>
      </c>
      <c r="V97" s="197">
        <v>0.21</v>
      </c>
      <c r="W97" s="197">
        <v>1.18</v>
      </c>
      <c r="X97" s="197">
        <v>1.45</v>
      </c>
      <c r="Y97" s="197">
        <v>0</v>
      </c>
      <c r="Z97" s="197">
        <v>3.32</v>
      </c>
      <c r="AA97" s="197">
        <v>1.1299999999999999</v>
      </c>
      <c r="AB97" s="197">
        <v>0</v>
      </c>
      <c r="AC97" s="197">
        <v>1.75</v>
      </c>
      <c r="AD97" s="197">
        <v>12.46</v>
      </c>
      <c r="AE97" s="197">
        <v>0</v>
      </c>
      <c r="AF97" s="197">
        <v>0</v>
      </c>
      <c r="AG97" s="197">
        <v>30.15</v>
      </c>
      <c r="AH97" s="197">
        <v>0</v>
      </c>
      <c r="AI97" s="197">
        <v>18.39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43.22</v>
      </c>
      <c r="AP97" s="197">
        <v>163.41999999999999</v>
      </c>
      <c r="AQ97" s="197">
        <v>0</v>
      </c>
      <c r="AR97" s="197">
        <v>0</v>
      </c>
      <c r="AS97" s="197">
        <v>2.38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16.690000000000001</v>
      </c>
      <c r="G98" s="197">
        <v>9.06</v>
      </c>
      <c r="H98" s="197">
        <v>0</v>
      </c>
      <c r="I98" s="197">
        <v>12.52</v>
      </c>
      <c r="J98" s="197">
        <v>23.11</v>
      </c>
      <c r="K98" s="197">
        <v>8.5299999999999994</v>
      </c>
      <c r="L98" s="197">
        <v>0.17</v>
      </c>
      <c r="M98" s="197">
        <v>2.13</v>
      </c>
      <c r="N98" s="197">
        <v>0.86</v>
      </c>
      <c r="O98" s="197">
        <v>2.46</v>
      </c>
      <c r="P98" s="197">
        <v>0.69</v>
      </c>
      <c r="Q98" s="197">
        <v>0.28999999999999998</v>
      </c>
      <c r="R98" s="197">
        <v>0.37</v>
      </c>
      <c r="S98" s="197">
        <v>0.39</v>
      </c>
      <c r="T98" s="197">
        <v>0</v>
      </c>
      <c r="U98" s="197">
        <v>2.08</v>
      </c>
      <c r="V98" s="197">
        <v>0.21</v>
      </c>
      <c r="W98" s="197">
        <v>1.18</v>
      </c>
      <c r="X98" s="197">
        <v>1.45</v>
      </c>
      <c r="Y98" s="197">
        <v>0</v>
      </c>
      <c r="Z98" s="197">
        <v>3.32</v>
      </c>
      <c r="AA98" s="197">
        <v>1.1299999999999999</v>
      </c>
      <c r="AB98" s="197">
        <v>0</v>
      </c>
      <c r="AC98" s="197">
        <v>1.75</v>
      </c>
      <c r="AD98" s="197">
        <v>12.46</v>
      </c>
      <c r="AE98" s="197">
        <v>0</v>
      </c>
      <c r="AF98" s="197">
        <v>0</v>
      </c>
      <c r="AG98" s="197">
        <v>30.15</v>
      </c>
      <c r="AH98" s="197">
        <v>0</v>
      </c>
      <c r="AI98" s="197">
        <v>18.39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88.96</v>
      </c>
      <c r="AP98" s="197">
        <v>163.41999999999999</v>
      </c>
      <c r="AQ98" s="197">
        <v>0</v>
      </c>
      <c r="AR98" s="197">
        <v>0</v>
      </c>
      <c r="AS98" s="197">
        <v>2.38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0.37816000000000011</v>
      </c>
      <c r="E99">
        <f t="shared" si="0"/>
        <v>0</v>
      </c>
      <c r="F99">
        <f t="shared" si="0"/>
        <v>0.28104750000000017</v>
      </c>
      <c r="G99">
        <f t="shared" si="0"/>
        <v>0.33717749999999991</v>
      </c>
      <c r="H99">
        <f t="shared" si="0"/>
        <v>0</v>
      </c>
      <c r="I99">
        <f t="shared" si="0"/>
        <v>0.36078999999999983</v>
      </c>
      <c r="J99">
        <f t="shared" si="0"/>
        <v>0.43759499999999951</v>
      </c>
      <c r="K99">
        <f t="shared" si="0"/>
        <v>0.57387250000000045</v>
      </c>
      <c r="L99">
        <f t="shared" si="0"/>
        <v>2.2825000000000015E-2</v>
      </c>
      <c r="M99">
        <f t="shared" si="0"/>
        <v>5.1119999999999936E-2</v>
      </c>
      <c r="N99">
        <f t="shared" si="0"/>
        <v>2.0639999999999988E-2</v>
      </c>
      <c r="O99">
        <f t="shared" si="0"/>
        <v>5.9040000000000051E-2</v>
      </c>
      <c r="P99">
        <f t="shared" si="0"/>
        <v>1.6559999999999978E-2</v>
      </c>
      <c r="Q99">
        <f t="shared" si="0"/>
        <v>3.0157500000000007E-2</v>
      </c>
      <c r="R99">
        <f t="shared" si="0"/>
        <v>7.176000000000006E-2</v>
      </c>
      <c r="S99">
        <f t="shared" si="0"/>
        <v>6.7819999999999964E-2</v>
      </c>
      <c r="T99">
        <f t="shared" si="0"/>
        <v>0</v>
      </c>
      <c r="U99">
        <f t="shared" si="0"/>
        <v>4.9907500000000077E-2</v>
      </c>
      <c r="V99">
        <f t="shared" si="0"/>
        <v>-1.2544999999999985E-2</v>
      </c>
      <c r="W99">
        <f t="shared" si="0"/>
        <v>1.6462500000000012E-2</v>
      </c>
      <c r="X99">
        <f t="shared" si="0"/>
        <v>3.4642499999999979E-2</v>
      </c>
      <c r="Y99">
        <f t="shared" si="0"/>
        <v>0</v>
      </c>
      <c r="Z99">
        <f t="shared" si="0"/>
        <v>7.7074999999999921E-2</v>
      </c>
      <c r="AA99">
        <f t="shared" si="0"/>
        <v>2.5299999999999979E-2</v>
      </c>
      <c r="AB99">
        <f t="shared" si="0"/>
        <v>0</v>
      </c>
      <c r="AC99">
        <f t="shared" si="0"/>
        <v>5.5239999999999977E-2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0.68076249999999994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-0.70580999999999927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-0.30847000000000013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4.2254999999999966E-2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9.52</v>
      </c>
      <c r="G3" s="197">
        <v>5.52</v>
      </c>
      <c r="H3" s="197">
        <v>0</v>
      </c>
      <c r="I3" s="197">
        <v>10.16</v>
      </c>
      <c r="J3" s="197">
        <v>8.35</v>
      </c>
      <c r="K3" s="197">
        <v>2.75</v>
      </c>
      <c r="L3" s="197">
        <v>1.19</v>
      </c>
      <c r="M3" s="197">
        <v>0</v>
      </c>
      <c r="N3" s="197">
        <v>0.5</v>
      </c>
      <c r="O3" s="197">
        <v>1.69</v>
      </c>
      <c r="P3" s="197">
        <v>1.72</v>
      </c>
      <c r="Q3" s="197">
        <v>0.17</v>
      </c>
      <c r="R3" s="197">
        <v>0.21</v>
      </c>
      <c r="S3" s="197">
        <v>0.22</v>
      </c>
      <c r="T3" s="197">
        <v>0</v>
      </c>
      <c r="U3" s="197">
        <v>13.96</v>
      </c>
      <c r="V3" s="197">
        <v>0.41</v>
      </c>
      <c r="W3" s="197">
        <v>0.42</v>
      </c>
      <c r="X3" s="197">
        <v>0.84</v>
      </c>
      <c r="Y3" s="197">
        <v>0</v>
      </c>
      <c r="Z3" s="197">
        <v>1.92</v>
      </c>
      <c r="AA3" s="197">
        <v>0.65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1.81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9.52</v>
      </c>
      <c r="G4" s="197">
        <v>5.52</v>
      </c>
      <c r="H4" s="197">
        <v>0</v>
      </c>
      <c r="I4" s="197">
        <v>10.16</v>
      </c>
      <c r="J4" s="197">
        <v>8.35</v>
      </c>
      <c r="K4" s="197">
        <v>2.75</v>
      </c>
      <c r="L4" s="197">
        <v>1.19</v>
      </c>
      <c r="M4" s="197">
        <v>0</v>
      </c>
      <c r="N4" s="197">
        <v>0.5</v>
      </c>
      <c r="O4" s="197">
        <v>1.69</v>
      </c>
      <c r="P4" s="197">
        <v>1.72</v>
      </c>
      <c r="Q4" s="197">
        <v>0.17</v>
      </c>
      <c r="R4" s="197">
        <v>0.21</v>
      </c>
      <c r="S4" s="197">
        <v>0.22</v>
      </c>
      <c r="T4" s="197">
        <v>0</v>
      </c>
      <c r="U4" s="197">
        <v>9.93</v>
      </c>
      <c r="V4" s="197">
        <v>0.15</v>
      </c>
      <c r="W4" s="197">
        <v>0.37</v>
      </c>
      <c r="X4" s="197">
        <v>0.84</v>
      </c>
      <c r="Y4" s="197">
        <v>0</v>
      </c>
      <c r="Z4" s="197">
        <v>1.92</v>
      </c>
      <c r="AA4" s="197">
        <v>0.65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1.81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9.52</v>
      </c>
      <c r="G5" s="197">
        <v>5.52</v>
      </c>
      <c r="H5" s="197">
        <v>0</v>
      </c>
      <c r="I5" s="197">
        <v>10.16</v>
      </c>
      <c r="J5" s="197">
        <v>8.35</v>
      </c>
      <c r="K5" s="197">
        <v>2.75</v>
      </c>
      <c r="L5" s="197">
        <v>1.2</v>
      </c>
      <c r="M5" s="197">
        <v>0</v>
      </c>
      <c r="N5" s="197">
        <v>0.5</v>
      </c>
      <c r="O5" s="197">
        <v>1.69</v>
      </c>
      <c r="P5" s="197">
        <v>1.72</v>
      </c>
      <c r="Q5" s="197">
        <v>0.17</v>
      </c>
      <c r="R5" s="197">
        <v>0.21</v>
      </c>
      <c r="S5" s="197">
        <v>0.22</v>
      </c>
      <c r="T5" s="197">
        <v>0</v>
      </c>
      <c r="U5" s="197">
        <v>9.35</v>
      </c>
      <c r="V5" s="197">
        <v>1</v>
      </c>
      <c r="W5" s="197">
        <v>0.37</v>
      </c>
      <c r="X5" s="197">
        <v>0.84</v>
      </c>
      <c r="Y5" s="197">
        <v>0</v>
      </c>
      <c r="Z5" s="197">
        <v>1.92</v>
      </c>
      <c r="AA5" s="197">
        <v>0.65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1.81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9.52</v>
      </c>
      <c r="G6" s="197">
        <v>5.52</v>
      </c>
      <c r="H6" s="197">
        <v>0</v>
      </c>
      <c r="I6" s="197">
        <v>10.16</v>
      </c>
      <c r="J6" s="197">
        <v>8.35</v>
      </c>
      <c r="K6" s="197">
        <v>2.75</v>
      </c>
      <c r="L6" s="197">
        <v>1.2</v>
      </c>
      <c r="M6" s="197">
        <v>0</v>
      </c>
      <c r="N6" s="197">
        <v>0.5</v>
      </c>
      <c r="O6" s="197">
        <v>1.69</v>
      </c>
      <c r="P6" s="197">
        <v>1.72</v>
      </c>
      <c r="Q6" s="197">
        <v>0.17</v>
      </c>
      <c r="R6" s="197">
        <v>0.21</v>
      </c>
      <c r="S6" s="197">
        <v>0.22</v>
      </c>
      <c r="T6" s="197">
        <v>0</v>
      </c>
      <c r="U6" s="197">
        <v>9.4700000000000006</v>
      </c>
      <c r="V6" s="197">
        <v>1</v>
      </c>
      <c r="W6" s="197">
        <v>0.37</v>
      </c>
      <c r="X6" s="197">
        <v>0.84</v>
      </c>
      <c r="Y6" s="197">
        <v>0</v>
      </c>
      <c r="Z6" s="197">
        <v>1.92</v>
      </c>
      <c r="AA6" s="197">
        <v>0.65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1.81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9.33</v>
      </c>
      <c r="E7" s="197">
        <v>0</v>
      </c>
      <c r="F7" s="197">
        <v>9.65</v>
      </c>
      <c r="G7" s="197">
        <v>5.52</v>
      </c>
      <c r="H7" s="197">
        <v>0</v>
      </c>
      <c r="I7" s="197">
        <v>10.16</v>
      </c>
      <c r="J7" s="197">
        <v>8.35</v>
      </c>
      <c r="K7" s="197">
        <v>2.75</v>
      </c>
      <c r="L7" s="197">
        <v>1.2</v>
      </c>
      <c r="M7" s="197">
        <v>0</v>
      </c>
      <c r="N7" s="197">
        <v>0.5</v>
      </c>
      <c r="O7" s="197">
        <v>1.69</v>
      </c>
      <c r="P7" s="197">
        <v>1.72</v>
      </c>
      <c r="Q7" s="197">
        <v>1.64</v>
      </c>
      <c r="R7" s="197">
        <v>0.22</v>
      </c>
      <c r="S7" s="197">
        <v>3.04</v>
      </c>
      <c r="T7" s="197">
        <v>0</v>
      </c>
      <c r="U7" s="197">
        <v>9.08</v>
      </c>
      <c r="V7" s="197">
        <v>1</v>
      </c>
      <c r="W7" s="197">
        <v>0.37</v>
      </c>
      <c r="X7" s="197">
        <v>0.84</v>
      </c>
      <c r="Y7" s="197">
        <v>0</v>
      </c>
      <c r="Z7" s="197">
        <v>1.92</v>
      </c>
      <c r="AA7" s="197">
        <v>0.65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10.45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1.81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9.33</v>
      </c>
      <c r="E8" s="197">
        <v>0</v>
      </c>
      <c r="F8" s="197">
        <v>9.65</v>
      </c>
      <c r="G8" s="197">
        <v>5.52</v>
      </c>
      <c r="H8" s="197">
        <v>0</v>
      </c>
      <c r="I8" s="197">
        <v>10.16</v>
      </c>
      <c r="J8" s="197">
        <v>8.35</v>
      </c>
      <c r="K8" s="197">
        <v>2.75</v>
      </c>
      <c r="L8" s="197">
        <v>18.48</v>
      </c>
      <c r="M8" s="197">
        <v>0</v>
      </c>
      <c r="N8" s="197">
        <v>0.5</v>
      </c>
      <c r="O8" s="197">
        <v>1.69</v>
      </c>
      <c r="P8" s="197">
        <v>1.72</v>
      </c>
      <c r="Q8" s="197">
        <v>3.15</v>
      </c>
      <c r="R8" s="197">
        <v>0.22</v>
      </c>
      <c r="S8" s="197">
        <v>3.8</v>
      </c>
      <c r="T8" s="197">
        <v>0</v>
      </c>
      <c r="U8" s="197">
        <v>9.2100000000000009</v>
      </c>
      <c r="V8" s="197">
        <v>1</v>
      </c>
      <c r="W8" s="197">
        <v>0.37</v>
      </c>
      <c r="X8" s="197">
        <v>0.84</v>
      </c>
      <c r="Y8" s="197">
        <v>0</v>
      </c>
      <c r="Z8" s="197">
        <v>1.92</v>
      </c>
      <c r="AA8" s="197">
        <v>0.65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10.45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1.81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9.33</v>
      </c>
      <c r="E9" s="197">
        <v>0</v>
      </c>
      <c r="F9" s="197">
        <v>9.65</v>
      </c>
      <c r="G9" s="197">
        <v>5.52</v>
      </c>
      <c r="H9" s="197">
        <v>0</v>
      </c>
      <c r="I9" s="197">
        <v>10.16</v>
      </c>
      <c r="J9" s="197">
        <v>8.35</v>
      </c>
      <c r="K9" s="197">
        <v>42.08</v>
      </c>
      <c r="L9" s="197">
        <v>18.48</v>
      </c>
      <c r="M9" s="197">
        <v>0</v>
      </c>
      <c r="N9" s="197">
        <v>0.5</v>
      </c>
      <c r="O9" s="197">
        <v>1.69</v>
      </c>
      <c r="P9" s="197">
        <v>1.72</v>
      </c>
      <c r="Q9" s="197">
        <v>3.15</v>
      </c>
      <c r="R9" s="197">
        <v>3.5</v>
      </c>
      <c r="S9" s="197">
        <v>3.8</v>
      </c>
      <c r="T9" s="197">
        <v>0</v>
      </c>
      <c r="U9" s="197">
        <v>9.34</v>
      </c>
      <c r="V9" s="197">
        <v>1</v>
      </c>
      <c r="W9" s="197">
        <v>0.37</v>
      </c>
      <c r="X9" s="197">
        <v>0.84</v>
      </c>
      <c r="Y9" s="197">
        <v>0</v>
      </c>
      <c r="Z9" s="197">
        <v>1.92</v>
      </c>
      <c r="AA9" s="197">
        <v>0.65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10.45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1.81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9.33</v>
      </c>
      <c r="E10" s="197">
        <v>0</v>
      </c>
      <c r="F10" s="197">
        <v>9.65</v>
      </c>
      <c r="G10" s="197">
        <v>5.52</v>
      </c>
      <c r="H10" s="197">
        <v>0</v>
      </c>
      <c r="I10" s="197">
        <v>10.16</v>
      </c>
      <c r="J10" s="197">
        <v>8.35</v>
      </c>
      <c r="K10" s="197">
        <v>43.42</v>
      </c>
      <c r="L10" s="197">
        <v>18.48</v>
      </c>
      <c r="M10" s="197">
        <v>0</v>
      </c>
      <c r="N10" s="197">
        <v>0.5</v>
      </c>
      <c r="O10" s="197">
        <v>1.69</v>
      </c>
      <c r="P10" s="197">
        <v>1.72</v>
      </c>
      <c r="Q10" s="197">
        <v>3.15</v>
      </c>
      <c r="R10" s="197">
        <v>3.5</v>
      </c>
      <c r="S10" s="197">
        <v>3.8</v>
      </c>
      <c r="T10" s="197">
        <v>0</v>
      </c>
      <c r="U10" s="197">
        <v>9.4700000000000006</v>
      </c>
      <c r="V10" s="197">
        <v>1</v>
      </c>
      <c r="W10" s="197">
        <v>0.37</v>
      </c>
      <c r="X10" s="197">
        <v>0.84</v>
      </c>
      <c r="Y10" s="197">
        <v>0</v>
      </c>
      <c r="Z10" s="197">
        <v>1.92</v>
      </c>
      <c r="AA10" s="197">
        <v>0.65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10.45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1.81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9.6</v>
      </c>
      <c r="E11" s="197">
        <v>0</v>
      </c>
      <c r="F11" s="197">
        <v>9.65</v>
      </c>
      <c r="G11" s="197">
        <v>5.52</v>
      </c>
      <c r="H11" s="197">
        <v>0</v>
      </c>
      <c r="I11" s="197">
        <v>10.16</v>
      </c>
      <c r="J11" s="197">
        <v>8.35</v>
      </c>
      <c r="K11" s="197">
        <v>45.84</v>
      </c>
      <c r="L11" s="197">
        <v>18.48</v>
      </c>
      <c r="M11" s="197">
        <v>0</v>
      </c>
      <c r="N11" s="197">
        <v>0.5</v>
      </c>
      <c r="O11" s="197">
        <v>1.69</v>
      </c>
      <c r="P11" s="197">
        <v>1.72</v>
      </c>
      <c r="Q11" s="197">
        <v>3.15</v>
      </c>
      <c r="R11" s="197">
        <v>3.5</v>
      </c>
      <c r="S11" s="197">
        <v>3.8</v>
      </c>
      <c r="T11" s="197">
        <v>0</v>
      </c>
      <c r="U11" s="197">
        <v>9.6</v>
      </c>
      <c r="V11" s="197">
        <v>4.41</v>
      </c>
      <c r="W11" s="197">
        <v>6.27</v>
      </c>
      <c r="X11" s="197">
        <v>0.84</v>
      </c>
      <c r="Y11" s="197">
        <v>0</v>
      </c>
      <c r="Z11" s="197">
        <v>3.3</v>
      </c>
      <c r="AA11" s="197">
        <v>1.0900000000000001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1.81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9.6</v>
      </c>
      <c r="E12" s="197">
        <v>0</v>
      </c>
      <c r="F12" s="197">
        <v>9.65</v>
      </c>
      <c r="G12" s="197">
        <v>5.52</v>
      </c>
      <c r="H12" s="197">
        <v>0</v>
      </c>
      <c r="I12" s="197">
        <v>10.16</v>
      </c>
      <c r="J12" s="197">
        <v>8.35</v>
      </c>
      <c r="K12" s="197">
        <v>43.42</v>
      </c>
      <c r="L12" s="197">
        <v>18.48</v>
      </c>
      <c r="M12" s="197">
        <v>0</v>
      </c>
      <c r="N12" s="197">
        <v>0.5</v>
      </c>
      <c r="O12" s="197">
        <v>1.69</v>
      </c>
      <c r="P12" s="197">
        <v>1.72</v>
      </c>
      <c r="Q12" s="197">
        <v>3.15</v>
      </c>
      <c r="R12" s="197">
        <v>3.5</v>
      </c>
      <c r="S12" s="197">
        <v>3.8</v>
      </c>
      <c r="T12" s="197">
        <v>0</v>
      </c>
      <c r="U12" s="197">
        <v>9.73</v>
      </c>
      <c r="V12" s="197">
        <v>4.41</v>
      </c>
      <c r="W12" s="197">
        <v>6.27</v>
      </c>
      <c r="X12" s="197">
        <v>0.84</v>
      </c>
      <c r="Y12" s="197">
        <v>0</v>
      </c>
      <c r="Z12" s="197">
        <v>3.3</v>
      </c>
      <c r="AA12" s="197">
        <v>1.0900000000000001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1.81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9.6</v>
      </c>
      <c r="E13" s="197">
        <v>0</v>
      </c>
      <c r="F13" s="197">
        <v>9.65</v>
      </c>
      <c r="G13" s="197">
        <v>5.52</v>
      </c>
      <c r="H13" s="197">
        <v>0</v>
      </c>
      <c r="I13" s="197">
        <v>10.16</v>
      </c>
      <c r="J13" s="197">
        <v>8.35</v>
      </c>
      <c r="K13" s="197">
        <v>43.42</v>
      </c>
      <c r="L13" s="197">
        <v>18.48</v>
      </c>
      <c r="M13" s="197">
        <v>0</v>
      </c>
      <c r="N13" s="197">
        <v>0.5</v>
      </c>
      <c r="O13" s="197">
        <v>1.69</v>
      </c>
      <c r="P13" s="197">
        <v>1.72</v>
      </c>
      <c r="Q13" s="197">
        <v>3.15</v>
      </c>
      <c r="R13" s="197">
        <v>3.5</v>
      </c>
      <c r="S13" s="197">
        <v>3.8</v>
      </c>
      <c r="T13" s="197">
        <v>0</v>
      </c>
      <c r="U13" s="197">
        <v>9.73</v>
      </c>
      <c r="V13" s="197">
        <v>4.41</v>
      </c>
      <c r="W13" s="197">
        <v>6.27</v>
      </c>
      <c r="X13" s="197">
        <v>0.84</v>
      </c>
      <c r="Y13" s="197">
        <v>0</v>
      </c>
      <c r="Z13" s="197">
        <v>7.34</v>
      </c>
      <c r="AA13" s="197">
        <v>7.97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1.81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9.6</v>
      </c>
      <c r="E14" s="197">
        <v>0</v>
      </c>
      <c r="F14" s="197">
        <v>9.65</v>
      </c>
      <c r="G14" s="197">
        <v>5.52</v>
      </c>
      <c r="H14" s="197">
        <v>0</v>
      </c>
      <c r="I14" s="197">
        <v>10.16</v>
      </c>
      <c r="J14" s="197">
        <v>8.35</v>
      </c>
      <c r="K14" s="197">
        <v>43.42</v>
      </c>
      <c r="L14" s="197">
        <v>18.48</v>
      </c>
      <c r="M14" s="197">
        <v>0</v>
      </c>
      <c r="N14" s="197">
        <v>0.5</v>
      </c>
      <c r="O14" s="197">
        <v>1.69</v>
      </c>
      <c r="P14" s="197">
        <v>1.72</v>
      </c>
      <c r="Q14" s="197">
        <v>3.15</v>
      </c>
      <c r="R14" s="197">
        <v>3.5</v>
      </c>
      <c r="S14" s="197">
        <v>3.8</v>
      </c>
      <c r="T14" s="197">
        <v>0</v>
      </c>
      <c r="U14" s="197">
        <v>9.73</v>
      </c>
      <c r="V14" s="197">
        <v>4.41</v>
      </c>
      <c r="W14" s="197">
        <v>6.27</v>
      </c>
      <c r="X14" s="197">
        <v>0.84</v>
      </c>
      <c r="Y14" s="197">
        <v>0</v>
      </c>
      <c r="Z14" s="197">
        <v>7.34</v>
      </c>
      <c r="AA14" s="197">
        <v>7.97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1.81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9.6</v>
      </c>
      <c r="E15" s="197">
        <v>0</v>
      </c>
      <c r="F15" s="197">
        <v>9.65</v>
      </c>
      <c r="G15" s="197">
        <v>5.52</v>
      </c>
      <c r="H15" s="197">
        <v>0</v>
      </c>
      <c r="I15" s="197">
        <v>10.16</v>
      </c>
      <c r="J15" s="197">
        <v>8.35</v>
      </c>
      <c r="K15" s="197">
        <v>43.42</v>
      </c>
      <c r="L15" s="197">
        <v>18.48</v>
      </c>
      <c r="M15" s="197">
        <v>0</v>
      </c>
      <c r="N15" s="197">
        <v>0.5</v>
      </c>
      <c r="O15" s="197">
        <v>1.69</v>
      </c>
      <c r="P15" s="197">
        <v>1.72</v>
      </c>
      <c r="Q15" s="197">
        <v>3.15</v>
      </c>
      <c r="R15" s="197">
        <v>3.5</v>
      </c>
      <c r="S15" s="197">
        <v>3.8</v>
      </c>
      <c r="T15" s="197">
        <v>0</v>
      </c>
      <c r="U15" s="197">
        <v>9.73</v>
      </c>
      <c r="V15" s="197">
        <v>4.41</v>
      </c>
      <c r="W15" s="197">
        <v>6.27</v>
      </c>
      <c r="X15" s="197">
        <v>0.84</v>
      </c>
      <c r="Y15" s="197">
        <v>0</v>
      </c>
      <c r="Z15" s="197">
        <v>28.21</v>
      </c>
      <c r="AA15" s="197">
        <v>9.81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1.81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9.6</v>
      </c>
      <c r="E16" s="197">
        <v>0</v>
      </c>
      <c r="F16" s="197">
        <v>9.65</v>
      </c>
      <c r="G16" s="197">
        <v>5.52</v>
      </c>
      <c r="H16" s="197">
        <v>0</v>
      </c>
      <c r="I16" s="197">
        <v>10.16</v>
      </c>
      <c r="J16" s="197">
        <v>8.35</v>
      </c>
      <c r="K16" s="197">
        <v>43.42</v>
      </c>
      <c r="L16" s="197">
        <v>18.48</v>
      </c>
      <c r="M16" s="197">
        <v>0</v>
      </c>
      <c r="N16" s="197">
        <v>0.5</v>
      </c>
      <c r="O16" s="197">
        <v>1.69</v>
      </c>
      <c r="P16" s="197">
        <v>1.72</v>
      </c>
      <c r="Q16" s="197">
        <v>3.15</v>
      </c>
      <c r="R16" s="197">
        <v>3.5</v>
      </c>
      <c r="S16" s="197">
        <v>3.8</v>
      </c>
      <c r="T16" s="197">
        <v>0</v>
      </c>
      <c r="U16" s="197">
        <v>9.73</v>
      </c>
      <c r="V16" s="197">
        <v>4.41</v>
      </c>
      <c r="W16" s="197">
        <v>6.27</v>
      </c>
      <c r="X16" s="197">
        <v>0.84</v>
      </c>
      <c r="Y16" s="197">
        <v>0</v>
      </c>
      <c r="Z16" s="197">
        <v>28.21</v>
      </c>
      <c r="AA16" s="197">
        <v>9.81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1.81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9.65</v>
      </c>
      <c r="G17" s="197">
        <v>5.52</v>
      </c>
      <c r="H17" s="197">
        <v>0</v>
      </c>
      <c r="I17" s="197">
        <v>10.16</v>
      </c>
      <c r="J17" s="197">
        <v>8.35</v>
      </c>
      <c r="K17" s="197">
        <v>35.81</v>
      </c>
      <c r="L17" s="197">
        <v>18.48</v>
      </c>
      <c r="M17" s="197">
        <v>0</v>
      </c>
      <c r="N17" s="197">
        <v>0.5</v>
      </c>
      <c r="O17" s="197">
        <v>1.69</v>
      </c>
      <c r="P17" s="197">
        <v>1.72</v>
      </c>
      <c r="Q17" s="197">
        <v>3.15</v>
      </c>
      <c r="R17" s="197">
        <v>3.5</v>
      </c>
      <c r="S17" s="197">
        <v>3.8</v>
      </c>
      <c r="T17" s="197">
        <v>0</v>
      </c>
      <c r="U17" s="197">
        <v>9.73</v>
      </c>
      <c r="V17" s="197">
        <v>4.41</v>
      </c>
      <c r="W17" s="197">
        <v>6.27</v>
      </c>
      <c r="X17" s="197">
        <v>0.84</v>
      </c>
      <c r="Y17" s="197">
        <v>0</v>
      </c>
      <c r="Z17" s="197">
        <v>28.21</v>
      </c>
      <c r="AA17" s="197">
        <v>9.81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1.81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9.65</v>
      </c>
      <c r="G18" s="197">
        <v>5.52</v>
      </c>
      <c r="H18" s="197">
        <v>0</v>
      </c>
      <c r="I18" s="197">
        <v>10.16</v>
      </c>
      <c r="J18" s="197">
        <v>8.35</v>
      </c>
      <c r="K18" s="197">
        <v>43.42</v>
      </c>
      <c r="L18" s="197">
        <v>18.48</v>
      </c>
      <c r="M18" s="197">
        <v>0</v>
      </c>
      <c r="N18" s="197">
        <v>0.5</v>
      </c>
      <c r="O18" s="197">
        <v>1.69</v>
      </c>
      <c r="P18" s="197">
        <v>1.72</v>
      </c>
      <c r="Q18" s="197">
        <v>3.15</v>
      </c>
      <c r="R18" s="197">
        <v>3.5</v>
      </c>
      <c r="S18" s="197">
        <v>3.8</v>
      </c>
      <c r="T18" s="197">
        <v>0</v>
      </c>
      <c r="U18" s="197">
        <v>9.73</v>
      </c>
      <c r="V18" s="197">
        <v>4.41</v>
      </c>
      <c r="W18" s="197">
        <v>6.27</v>
      </c>
      <c r="X18" s="197">
        <v>0.84</v>
      </c>
      <c r="Y18" s="197">
        <v>0</v>
      </c>
      <c r="Z18" s="197">
        <v>28.21</v>
      </c>
      <c r="AA18" s="197">
        <v>9.81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1.81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9.65</v>
      </c>
      <c r="G19" s="197">
        <v>5.52</v>
      </c>
      <c r="H19" s="197">
        <v>0</v>
      </c>
      <c r="I19" s="197">
        <v>10.16</v>
      </c>
      <c r="J19" s="197">
        <v>8.35</v>
      </c>
      <c r="K19" s="197">
        <v>45.61</v>
      </c>
      <c r="L19" s="197">
        <v>18.48</v>
      </c>
      <c r="M19" s="197">
        <v>0</v>
      </c>
      <c r="N19" s="197">
        <v>0.5</v>
      </c>
      <c r="O19" s="197">
        <v>1.69</v>
      </c>
      <c r="P19" s="197">
        <v>1.72</v>
      </c>
      <c r="Q19" s="197">
        <v>3.15</v>
      </c>
      <c r="R19" s="197">
        <v>3.5</v>
      </c>
      <c r="S19" s="197">
        <v>3.8</v>
      </c>
      <c r="T19" s="197">
        <v>0</v>
      </c>
      <c r="U19" s="197">
        <v>9.73</v>
      </c>
      <c r="V19" s="197">
        <v>4.41</v>
      </c>
      <c r="W19" s="197">
        <v>6.27</v>
      </c>
      <c r="X19" s="197">
        <v>0.84</v>
      </c>
      <c r="Y19" s="197">
        <v>0</v>
      </c>
      <c r="Z19" s="197">
        <v>28.21</v>
      </c>
      <c r="AA19" s="197">
        <v>9.81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1.81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9.65</v>
      </c>
      <c r="G20" s="197">
        <v>5.52</v>
      </c>
      <c r="H20" s="197">
        <v>0</v>
      </c>
      <c r="I20" s="197">
        <v>10.16</v>
      </c>
      <c r="J20" s="197">
        <v>8.35</v>
      </c>
      <c r="K20" s="197">
        <v>43.42</v>
      </c>
      <c r="L20" s="197">
        <v>18.48</v>
      </c>
      <c r="M20" s="197">
        <v>0</v>
      </c>
      <c r="N20" s="197">
        <v>0.5</v>
      </c>
      <c r="O20" s="197">
        <v>1.69</v>
      </c>
      <c r="P20" s="197">
        <v>1.72</v>
      </c>
      <c r="Q20" s="197">
        <v>3.15</v>
      </c>
      <c r="R20" s="197">
        <v>3.5</v>
      </c>
      <c r="S20" s="197">
        <v>3.8</v>
      </c>
      <c r="T20" s="197">
        <v>0</v>
      </c>
      <c r="U20" s="197">
        <v>9.73</v>
      </c>
      <c r="V20" s="197">
        <v>4.41</v>
      </c>
      <c r="W20" s="197">
        <v>6.27</v>
      </c>
      <c r="X20" s="197">
        <v>0.84</v>
      </c>
      <c r="Y20" s="197">
        <v>0</v>
      </c>
      <c r="Z20" s="197">
        <v>28.21</v>
      </c>
      <c r="AA20" s="197">
        <v>9.81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1.81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9.65</v>
      </c>
      <c r="G21" s="197">
        <v>5.52</v>
      </c>
      <c r="H21" s="197">
        <v>0</v>
      </c>
      <c r="I21" s="197">
        <v>10.16</v>
      </c>
      <c r="J21" s="197">
        <v>8.35</v>
      </c>
      <c r="K21" s="197">
        <v>43.42</v>
      </c>
      <c r="L21" s="197">
        <v>18.48</v>
      </c>
      <c r="M21" s="197">
        <v>0</v>
      </c>
      <c r="N21" s="197">
        <v>0.5</v>
      </c>
      <c r="O21" s="197">
        <v>1.69</v>
      </c>
      <c r="P21" s="197">
        <v>1.72</v>
      </c>
      <c r="Q21" s="197">
        <v>3.15</v>
      </c>
      <c r="R21" s="197">
        <v>3.5</v>
      </c>
      <c r="S21" s="197">
        <v>3.8</v>
      </c>
      <c r="T21" s="197">
        <v>0</v>
      </c>
      <c r="U21" s="197">
        <v>9.73</v>
      </c>
      <c r="V21" s="197">
        <v>4.41</v>
      </c>
      <c r="W21" s="197">
        <v>6.27</v>
      </c>
      <c r="X21" s="197">
        <v>0.84</v>
      </c>
      <c r="Y21" s="197">
        <v>0</v>
      </c>
      <c r="Z21" s="197">
        <v>28.21</v>
      </c>
      <c r="AA21" s="197">
        <v>9.81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1.81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9.65</v>
      </c>
      <c r="G22" s="197">
        <v>5.52</v>
      </c>
      <c r="H22" s="197">
        <v>0</v>
      </c>
      <c r="I22" s="197">
        <v>10.16</v>
      </c>
      <c r="J22" s="197">
        <v>8.35</v>
      </c>
      <c r="K22" s="197">
        <v>43.42</v>
      </c>
      <c r="L22" s="197">
        <v>18.48</v>
      </c>
      <c r="M22" s="197">
        <v>0</v>
      </c>
      <c r="N22" s="197">
        <v>0.5</v>
      </c>
      <c r="O22" s="197">
        <v>1.69</v>
      </c>
      <c r="P22" s="197">
        <v>1.72</v>
      </c>
      <c r="Q22" s="197">
        <v>3.15</v>
      </c>
      <c r="R22" s="197">
        <v>3.5</v>
      </c>
      <c r="S22" s="197">
        <v>3.8</v>
      </c>
      <c r="T22" s="197">
        <v>0</v>
      </c>
      <c r="U22" s="197">
        <v>9.73</v>
      </c>
      <c r="V22" s="197">
        <v>4.41</v>
      </c>
      <c r="W22" s="197">
        <v>6.27</v>
      </c>
      <c r="X22" s="197">
        <v>0.84</v>
      </c>
      <c r="Y22" s="197">
        <v>0</v>
      </c>
      <c r="Z22" s="197">
        <v>28.21</v>
      </c>
      <c r="AA22" s="197">
        <v>9.81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1.81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9.65</v>
      </c>
      <c r="G23" s="197">
        <v>5.52</v>
      </c>
      <c r="H23" s="197">
        <v>0</v>
      </c>
      <c r="I23" s="197">
        <v>10.16</v>
      </c>
      <c r="J23" s="197">
        <v>8.35</v>
      </c>
      <c r="K23" s="197">
        <v>45.15</v>
      </c>
      <c r="L23" s="197">
        <v>12.03</v>
      </c>
      <c r="M23" s="197">
        <v>0</v>
      </c>
      <c r="N23" s="197">
        <v>0.5</v>
      </c>
      <c r="O23" s="197">
        <v>1.69</v>
      </c>
      <c r="P23" s="197">
        <v>1.72</v>
      </c>
      <c r="Q23" s="197">
        <v>1.68</v>
      </c>
      <c r="R23" s="197">
        <v>0.85</v>
      </c>
      <c r="S23" s="197">
        <v>3.14</v>
      </c>
      <c r="T23" s="197">
        <v>0</v>
      </c>
      <c r="U23" s="197">
        <v>9.73</v>
      </c>
      <c r="V23" s="197">
        <v>0.78</v>
      </c>
      <c r="W23" s="197">
        <v>0.37</v>
      </c>
      <c r="X23" s="197">
        <v>0.84</v>
      </c>
      <c r="Y23" s="197">
        <v>0</v>
      </c>
      <c r="Z23" s="197">
        <v>1.92</v>
      </c>
      <c r="AA23" s="197">
        <v>0.65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1.81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9.65</v>
      </c>
      <c r="G24" s="197">
        <v>5.52</v>
      </c>
      <c r="H24" s="197">
        <v>0</v>
      </c>
      <c r="I24" s="197">
        <v>10.16</v>
      </c>
      <c r="J24" s="197">
        <v>8.35</v>
      </c>
      <c r="K24" s="197">
        <v>13.45</v>
      </c>
      <c r="L24" s="197">
        <v>12.03</v>
      </c>
      <c r="M24" s="197">
        <v>0</v>
      </c>
      <c r="N24" s="197">
        <v>0.5</v>
      </c>
      <c r="O24" s="197">
        <v>1.69</v>
      </c>
      <c r="P24" s="197">
        <v>1.72</v>
      </c>
      <c r="Q24" s="197">
        <v>0.67</v>
      </c>
      <c r="R24" s="197">
        <v>0.85</v>
      </c>
      <c r="S24" s="197">
        <v>0.88</v>
      </c>
      <c r="T24" s="197">
        <v>0</v>
      </c>
      <c r="U24" s="197">
        <v>9.73</v>
      </c>
      <c r="V24" s="197">
        <v>0.78</v>
      </c>
      <c r="W24" s="197">
        <v>0.37</v>
      </c>
      <c r="X24" s="197">
        <v>0.84</v>
      </c>
      <c r="Y24" s="197">
        <v>0</v>
      </c>
      <c r="Z24" s="197">
        <v>1.92</v>
      </c>
      <c r="AA24" s="197">
        <v>0.65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1.81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9.65</v>
      </c>
      <c r="G25" s="197">
        <v>5.52</v>
      </c>
      <c r="H25" s="197">
        <v>0</v>
      </c>
      <c r="I25" s="197">
        <v>10.16</v>
      </c>
      <c r="J25" s="197">
        <v>8.35</v>
      </c>
      <c r="K25" s="197">
        <v>4.76</v>
      </c>
      <c r="L25" s="197">
        <v>2.36</v>
      </c>
      <c r="M25" s="197">
        <v>0</v>
      </c>
      <c r="N25" s="197">
        <v>0.5</v>
      </c>
      <c r="O25" s="197">
        <v>1.69</v>
      </c>
      <c r="P25" s="197">
        <v>1.72</v>
      </c>
      <c r="Q25" s="197">
        <v>0.17</v>
      </c>
      <c r="R25" s="197">
        <v>0.22</v>
      </c>
      <c r="S25" s="197">
        <v>0.22</v>
      </c>
      <c r="T25" s="197">
        <v>0</v>
      </c>
      <c r="U25" s="197">
        <v>9.73</v>
      </c>
      <c r="V25" s="197">
        <v>0.11</v>
      </c>
      <c r="W25" s="197">
        <v>0.37</v>
      </c>
      <c r="X25" s="197">
        <v>0.84</v>
      </c>
      <c r="Y25" s="197">
        <v>0</v>
      </c>
      <c r="Z25" s="197">
        <v>1.92</v>
      </c>
      <c r="AA25" s="197">
        <v>0.65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1.81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9.65</v>
      </c>
      <c r="G26" s="197">
        <v>5.52</v>
      </c>
      <c r="H26" s="197">
        <v>0</v>
      </c>
      <c r="I26" s="197">
        <v>10.16</v>
      </c>
      <c r="J26" s="197">
        <v>8.35</v>
      </c>
      <c r="K26" s="197">
        <v>4.76</v>
      </c>
      <c r="L26" s="197">
        <v>2.36</v>
      </c>
      <c r="M26" s="197">
        <v>0</v>
      </c>
      <c r="N26" s="197">
        <v>0.5</v>
      </c>
      <c r="O26" s="197">
        <v>1.69</v>
      </c>
      <c r="P26" s="197">
        <v>1.72</v>
      </c>
      <c r="Q26" s="197">
        <v>0.17</v>
      </c>
      <c r="R26" s="197">
        <v>0.22</v>
      </c>
      <c r="S26" s="197">
        <v>0.22</v>
      </c>
      <c r="T26" s="197">
        <v>0</v>
      </c>
      <c r="U26" s="197">
        <v>9.73</v>
      </c>
      <c r="V26" s="197">
        <v>0.11</v>
      </c>
      <c r="W26" s="197">
        <v>0.37</v>
      </c>
      <c r="X26" s="197">
        <v>0.84</v>
      </c>
      <c r="Y26" s="197">
        <v>0</v>
      </c>
      <c r="Z26" s="197">
        <v>1.92</v>
      </c>
      <c r="AA26" s="197">
        <v>0.65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1.81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9.52</v>
      </c>
      <c r="G27" s="197">
        <v>5.52</v>
      </c>
      <c r="H27" s="197">
        <v>0</v>
      </c>
      <c r="I27" s="197">
        <v>10.16</v>
      </c>
      <c r="J27" s="197">
        <v>8.35</v>
      </c>
      <c r="K27" s="197">
        <v>4.76</v>
      </c>
      <c r="L27" s="197">
        <v>2.36</v>
      </c>
      <c r="M27" s="197">
        <v>0</v>
      </c>
      <c r="N27" s="197">
        <v>0.5</v>
      </c>
      <c r="O27" s="197">
        <v>1.69</v>
      </c>
      <c r="P27" s="197">
        <v>1.72</v>
      </c>
      <c r="Q27" s="197">
        <v>0.17</v>
      </c>
      <c r="R27" s="197">
        <v>0.22</v>
      </c>
      <c r="S27" s="197">
        <v>0.22</v>
      </c>
      <c r="T27" s="197">
        <v>0</v>
      </c>
      <c r="U27" s="197">
        <v>9.73</v>
      </c>
      <c r="V27" s="197">
        <v>0.11</v>
      </c>
      <c r="W27" s="197">
        <v>0.37</v>
      </c>
      <c r="X27" s="197">
        <v>0.84</v>
      </c>
      <c r="Y27" s="197">
        <v>0</v>
      </c>
      <c r="Z27" s="197">
        <v>1.92</v>
      </c>
      <c r="AA27" s="197">
        <v>0.65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17.13</v>
      </c>
      <c r="AH27" s="197">
        <v>0</v>
      </c>
      <c r="AI27" s="197">
        <v>10.45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1.81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9.52</v>
      </c>
      <c r="G28" s="197">
        <v>5.52</v>
      </c>
      <c r="H28" s="197">
        <v>0</v>
      </c>
      <c r="I28" s="197">
        <v>10.16</v>
      </c>
      <c r="J28" s="197">
        <v>8.35</v>
      </c>
      <c r="K28" s="197">
        <v>4.76</v>
      </c>
      <c r="L28" s="197">
        <v>2.36</v>
      </c>
      <c r="M28" s="197">
        <v>0</v>
      </c>
      <c r="N28" s="197">
        <v>0.5</v>
      </c>
      <c r="O28" s="197">
        <v>1.69</v>
      </c>
      <c r="P28" s="197">
        <v>1.72</v>
      </c>
      <c r="Q28" s="197">
        <v>0.17</v>
      </c>
      <c r="R28" s="197">
        <v>0.22</v>
      </c>
      <c r="S28" s="197">
        <v>0.22</v>
      </c>
      <c r="T28" s="197">
        <v>0</v>
      </c>
      <c r="U28" s="197">
        <v>9.73</v>
      </c>
      <c r="V28" s="197">
        <v>0.11</v>
      </c>
      <c r="W28" s="197">
        <v>0.37</v>
      </c>
      <c r="X28" s="197">
        <v>0.84</v>
      </c>
      <c r="Y28" s="197">
        <v>0</v>
      </c>
      <c r="Z28" s="197">
        <v>1.92</v>
      </c>
      <c r="AA28" s="197">
        <v>0.65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17.13</v>
      </c>
      <c r="AH28" s="197">
        <v>0</v>
      </c>
      <c r="AI28" s="197">
        <v>10.45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1.81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9.52</v>
      </c>
      <c r="G29" s="197">
        <v>5.52</v>
      </c>
      <c r="H29" s="197">
        <v>0</v>
      </c>
      <c r="I29" s="197">
        <v>10.16</v>
      </c>
      <c r="J29" s="197">
        <v>8.35</v>
      </c>
      <c r="K29" s="197">
        <v>4.76</v>
      </c>
      <c r="L29" s="197">
        <v>2.36</v>
      </c>
      <c r="M29" s="197">
        <v>0</v>
      </c>
      <c r="N29" s="197">
        <v>0.5</v>
      </c>
      <c r="O29" s="197">
        <v>1.69</v>
      </c>
      <c r="P29" s="197">
        <v>1.72</v>
      </c>
      <c r="Q29" s="197">
        <v>0.17</v>
      </c>
      <c r="R29" s="197">
        <v>0.22</v>
      </c>
      <c r="S29" s="197">
        <v>0.22</v>
      </c>
      <c r="T29" s="197">
        <v>0</v>
      </c>
      <c r="U29" s="197">
        <v>9.73</v>
      </c>
      <c r="V29" s="197">
        <v>0.11</v>
      </c>
      <c r="W29" s="197">
        <v>0.37</v>
      </c>
      <c r="X29" s="197">
        <v>0.84</v>
      </c>
      <c r="Y29" s="197">
        <v>0</v>
      </c>
      <c r="Z29" s="197">
        <v>1.92</v>
      </c>
      <c r="AA29" s="197">
        <v>0.65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17.13</v>
      </c>
      <c r="AH29" s="197">
        <v>0</v>
      </c>
      <c r="AI29" s="197">
        <v>10.45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1.81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9.52</v>
      </c>
      <c r="G30" s="197">
        <v>5.52</v>
      </c>
      <c r="H30" s="197">
        <v>0</v>
      </c>
      <c r="I30" s="197">
        <v>10.16</v>
      </c>
      <c r="J30" s="197">
        <v>8.35</v>
      </c>
      <c r="K30" s="197">
        <v>4.76</v>
      </c>
      <c r="L30" s="197">
        <v>2.36</v>
      </c>
      <c r="M30" s="197">
        <v>0</v>
      </c>
      <c r="N30" s="197">
        <v>0.5</v>
      </c>
      <c r="O30" s="197">
        <v>1.69</v>
      </c>
      <c r="P30" s="197">
        <v>1.72</v>
      </c>
      <c r="Q30" s="197">
        <v>0.17</v>
      </c>
      <c r="R30" s="197">
        <v>0.22</v>
      </c>
      <c r="S30" s="197">
        <v>0.22</v>
      </c>
      <c r="T30" s="197">
        <v>0</v>
      </c>
      <c r="U30" s="197">
        <v>9.73</v>
      </c>
      <c r="V30" s="197">
        <v>0.11</v>
      </c>
      <c r="W30" s="197">
        <v>0.37</v>
      </c>
      <c r="X30" s="197">
        <v>0.84</v>
      </c>
      <c r="Y30" s="197">
        <v>0</v>
      </c>
      <c r="Z30" s="197">
        <v>1.92</v>
      </c>
      <c r="AA30" s="197">
        <v>0.65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10.45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1.81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9.52</v>
      </c>
      <c r="G31" s="197">
        <v>5.52</v>
      </c>
      <c r="H31" s="197">
        <v>0</v>
      </c>
      <c r="I31" s="197">
        <v>9.8800000000000008</v>
      </c>
      <c r="J31" s="197">
        <v>8.35</v>
      </c>
      <c r="K31" s="197">
        <v>4.76</v>
      </c>
      <c r="L31" s="197">
        <v>19.45</v>
      </c>
      <c r="M31" s="197">
        <v>0</v>
      </c>
      <c r="N31" s="197">
        <v>0.5</v>
      </c>
      <c r="O31" s="197">
        <v>1.69</v>
      </c>
      <c r="P31" s="197">
        <v>1.72</v>
      </c>
      <c r="Q31" s="197">
        <v>3.21</v>
      </c>
      <c r="R31" s="197">
        <v>0.21</v>
      </c>
      <c r="S31" s="197">
        <v>3.9</v>
      </c>
      <c r="T31" s="197">
        <v>0</v>
      </c>
      <c r="U31" s="197">
        <v>9.73</v>
      </c>
      <c r="V31" s="197">
        <v>0</v>
      </c>
      <c r="W31" s="197">
        <v>0.37</v>
      </c>
      <c r="X31" s="197">
        <v>0.84</v>
      </c>
      <c r="Y31" s="197">
        <v>0</v>
      </c>
      <c r="Z31" s="197">
        <v>1.92</v>
      </c>
      <c r="AA31" s="197">
        <v>0.65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1.81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9.52</v>
      </c>
      <c r="G32" s="197">
        <v>5.52</v>
      </c>
      <c r="H32" s="197">
        <v>0</v>
      </c>
      <c r="I32" s="197">
        <v>9.8800000000000008</v>
      </c>
      <c r="J32" s="197">
        <v>8.35</v>
      </c>
      <c r="K32" s="197">
        <v>4.76</v>
      </c>
      <c r="L32" s="197">
        <v>19.45</v>
      </c>
      <c r="M32" s="197">
        <v>0</v>
      </c>
      <c r="N32" s="197">
        <v>0.5</v>
      </c>
      <c r="O32" s="197">
        <v>1.69</v>
      </c>
      <c r="P32" s="197">
        <v>1.72</v>
      </c>
      <c r="Q32" s="197">
        <v>3.21</v>
      </c>
      <c r="R32" s="197">
        <v>0.21</v>
      </c>
      <c r="S32" s="197">
        <v>3.9</v>
      </c>
      <c r="T32" s="197">
        <v>0</v>
      </c>
      <c r="U32" s="197">
        <v>9.73</v>
      </c>
      <c r="V32" s="197">
        <v>0</v>
      </c>
      <c r="W32" s="197">
        <v>0.37</v>
      </c>
      <c r="X32" s="197">
        <v>0.84</v>
      </c>
      <c r="Y32" s="197">
        <v>0</v>
      </c>
      <c r="Z32" s="197">
        <v>1.92</v>
      </c>
      <c r="AA32" s="197">
        <v>0.65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1.81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9.52</v>
      </c>
      <c r="G33" s="197">
        <v>5.52</v>
      </c>
      <c r="H33" s="197">
        <v>0</v>
      </c>
      <c r="I33" s="197">
        <v>9.8800000000000008</v>
      </c>
      <c r="J33" s="197">
        <v>8.35</v>
      </c>
      <c r="K33" s="197">
        <v>41.76</v>
      </c>
      <c r="L33" s="197">
        <v>19.45</v>
      </c>
      <c r="M33" s="197">
        <v>0</v>
      </c>
      <c r="N33" s="197">
        <v>0.5</v>
      </c>
      <c r="O33" s="197">
        <v>1.69</v>
      </c>
      <c r="P33" s="197">
        <v>1.72</v>
      </c>
      <c r="Q33" s="197">
        <v>3.21</v>
      </c>
      <c r="R33" s="197">
        <v>0.21</v>
      </c>
      <c r="S33" s="197">
        <v>3.9</v>
      </c>
      <c r="T33" s="197">
        <v>0</v>
      </c>
      <c r="U33" s="197">
        <v>9.73</v>
      </c>
      <c r="V33" s="197">
        <v>3.36</v>
      </c>
      <c r="W33" s="197">
        <v>0.37</v>
      </c>
      <c r="X33" s="197">
        <v>0.84</v>
      </c>
      <c r="Y33" s="197">
        <v>0</v>
      </c>
      <c r="Z33" s="197">
        <v>1.92</v>
      </c>
      <c r="AA33" s="197">
        <v>0.65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1.81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9.52</v>
      </c>
      <c r="G34" s="197">
        <v>5.52</v>
      </c>
      <c r="H34" s="197">
        <v>0</v>
      </c>
      <c r="I34" s="197">
        <v>9.8800000000000008</v>
      </c>
      <c r="J34" s="197">
        <v>8.35</v>
      </c>
      <c r="K34" s="197">
        <v>44.39</v>
      </c>
      <c r="L34" s="197">
        <v>19.45</v>
      </c>
      <c r="M34" s="197">
        <v>0</v>
      </c>
      <c r="N34" s="197">
        <v>0.5</v>
      </c>
      <c r="O34" s="197">
        <v>1.69</v>
      </c>
      <c r="P34" s="197">
        <v>1.72</v>
      </c>
      <c r="Q34" s="197">
        <v>3.21</v>
      </c>
      <c r="R34" s="197">
        <v>0.21</v>
      </c>
      <c r="S34" s="197">
        <v>3.9</v>
      </c>
      <c r="T34" s="197">
        <v>0</v>
      </c>
      <c r="U34" s="197">
        <v>9.73</v>
      </c>
      <c r="V34" s="197">
        <v>3.36</v>
      </c>
      <c r="W34" s="197">
        <v>0.37</v>
      </c>
      <c r="X34" s="197">
        <v>0.84</v>
      </c>
      <c r="Y34" s="197">
        <v>0</v>
      </c>
      <c r="Z34" s="197">
        <v>1.92</v>
      </c>
      <c r="AA34" s="197">
        <v>0.65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1.81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9.8800000000000008</v>
      </c>
      <c r="J35" s="197">
        <v>8.35</v>
      </c>
      <c r="K35" s="197">
        <v>44.39</v>
      </c>
      <c r="L35" s="197">
        <v>19.62</v>
      </c>
      <c r="M35" s="197">
        <v>0</v>
      </c>
      <c r="N35" s="197">
        <v>0.5</v>
      </c>
      <c r="O35" s="197">
        <v>1.69</v>
      </c>
      <c r="P35" s="197">
        <v>1.72</v>
      </c>
      <c r="Q35" s="197">
        <v>3.21</v>
      </c>
      <c r="R35" s="197">
        <v>0.42</v>
      </c>
      <c r="S35" s="197">
        <v>3.9</v>
      </c>
      <c r="T35" s="197">
        <v>0</v>
      </c>
      <c r="U35" s="197">
        <v>9.73</v>
      </c>
      <c r="V35" s="197">
        <v>3.36</v>
      </c>
      <c r="W35" s="197">
        <v>0.37</v>
      </c>
      <c r="X35" s="197">
        <v>0.84</v>
      </c>
      <c r="Y35" s="197">
        <v>0</v>
      </c>
      <c r="Z35" s="197">
        <v>1.92</v>
      </c>
      <c r="AA35" s="197">
        <v>0.65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16.8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1.81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9.8800000000000008</v>
      </c>
      <c r="J36" s="197">
        <v>8.35</v>
      </c>
      <c r="K36" s="197">
        <v>44.39</v>
      </c>
      <c r="L36" s="197">
        <v>19.510000000000002</v>
      </c>
      <c r="M36" s="197">
        <v>0</v>
      </c>
      <c r="N36" s="197">
        <v>0.5</v>
      </c>
      <c r="O36" s="197">
        <v>1.69</v>
      </c>
      <c r="P36" s="197">
        <v>1.72</v>
      </c>
      <c r="Q36" s="197">
        <v>3.21</v>
      </c>
      <c r="R36" s="197">
        <v>0.42</v>
      </c>
      <c r="S36" s="197">
        <v>3.9</v>
      </c>
      <c r="T36" s="197">
        <v>0</v>
      </c>
      <c r="U36" s="197">
        <v>9.73</v>
      </c>
      <c r="V36" s="197">
        <v>3.36</v>
      </c>
      <c r="W36" s="197">
        <v>0.37</v>
      </c>
      <c r="X36" s="197">
        <v>0.84</v>
      </c>
      <c r="Y36" s="197">
        <v>0</v>
      </c>
      <c r="Z36" s="197">
        <v>1.92</v>
      </c>
      <c r="AA36" s="197">
        <v>0.65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16.8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1.81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9.8800000000000008</v>
      </c>
      <c r="J37" s="197">
        <v>8.35</v>
      </c>
      <c r="K37" s="197">
        <v>21.65</v>
      </c>
      <c r="L37" s="197">
        <v>19.510000000000002</v>
      </c>
      <c r="M37" s="197">
        <v>0</v>
      </c>
      <c r="N37" s="197">
        <v>0.5</v>
      </c>
      <c r="O37" s="197">
        <v>1.69</v>
      </c>
      <c r="P37" s="197">
        <v>1.72</v>
      </c>
      <c r="Q37" s="197">
        <v>3.21</v>
      </c>
      <c r="R37" s="197">
        <v>3.4</v>
      </c>
      <c r="S37" s="197">
        <v>3.9</v>
      </c>
      <c r="T37" s="197">
        <v>0</v>
      </c>
      <c r="U37" s="197">
        <v>9.73</v>
      </c>
      <c r="V37" s="197">
        <v>3.36</v>
      </c>
      <c r="W37" s="197">
        <v>0.73</v>
      </c>
      <c r="X37" s="197">
        <v>0.84</v>
      </c>
      <c r="Y37" s="197">
        <v>0</v>
      </c>
      <c r="Z37" s="197">
        <v>1.92</v>
      </c>
      <c r="AA37" s="197">
        <v>1.0900000000000001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16.8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1.81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9.24</v>
      </c>
      <c r="G38" s="197">
        <v>5.52</v>
      </c>
      <c r="H38" s="197">
        <v>0</v>
      </c>
      <c r="I38" s="197">
        <v>9.8800000000000008</v>
      </c>
      <c r="J38" s="197">
        <v>8.35</v>
      </c>
      <c r="K38" s="197">
        <v>28.74</v>
      </c>
      <c r="L38" s="197">
        <v>19.510000000000002</v>
      </c>
      <c r="M38" s="197">
        <v>0</v>
      </c>
      <c r="N38" s="197">
        <v>0.5</v>
      </c>
      <c r="O38" s="197">
        <v>1.69</v>
      </c>
      <c r="P38" s="197">
        <v>1.72</v>
      </c>
      <c r="Q38" s="197">
        <v>3.21</v>
      </c>
      <c r="R38" s="197">
        <v>3.5</v>
      </c>
      <c r="S38" s="197">
        <v>3.9</v>
      </c>
      <c r="T38" s="197">
        <v>0</v>
      </c>
      <c r="U38" s="197">
        <v>9.73</v>
      </c>
      <c r="V38" s="197">
        <v>3.36</v>
      </c>
      <c r="W38" s="197">
        <v>0.73</v>
      </c>
      <c r="X38" s="197">
        <v>0.84</v>
      </c>
      <c r="Y38" s="197">
        <v>0</v>
      </c>
      <c r="Z38" s="197">
        <v>1.92</v>
      </c>
      <c r="AA38" s="197">
        <v>1.0900000000000001</v>
      </c>
      <c r="AB38" s="197">
        <v>0</v>
      </c>
      <c r="AC38" s="197">
        <v>1.23</v>
      </c>
      <c r="AD38" s="197">
        <v>6.82</v>
      </c>
      <c r="AE38" s="197">
        <v>0</v>
      </c>
      <c r="AF38" s="197">
        <v>0</v>
      </c>
      <c r="AG38" s="197">
        <v>16.8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1.81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9.24</v>
      </c>
      <c r="G39" s="197">
        <v>5.52</v>
      </c>
      <c r="H39" s="197">
        <v>0</v>
      </c>
      <c r="I39" s="197">
        <v>9.8800000000000008</v>
      </c>
      <c r="J39" s="197">
        <v>8.35</v>
      </c>
      <c r="K39" s="197">
        <v>15.13</v>
      </c>
      <c r="L39" s="197">
        <v>19.510000000000002</v>
      </c>
      <c r="M39" s="197">
        <v>0</v>
      </c>
      <c r="N39" s="197">
        <v>0.5</v>
      </c>
      <c r="O39" s="197">
        <v>1.69</v>
      </c>
      <c r="P39" s="197">
        <v>1.72</v>
      </c>
      <c r="Q39" s="197">
        <v>3.21</v>
      </c>
      <c r="R39" s="197">
        <v>3.5</v>
      </c>
      <c r="S39" s="197">
        <v>3.9</v>
      </c>
      <c r="T39" s="197">
        <v>0</v>
      </c>
      <c r="U39" s="197">
        <v>9.73</v>
      </c>
      <c r="V39" s="197">
        <v>0.11</v>
      </c>
      <c r="W39" s="197">
        <v>0.37</v>
      </c>
      <c r="X39" s="197">
        <v>0.84</v>
      </c>
      <c r="Y39" s="197">
        <v>0</v>
      </c>
      <c r="Z39" s="197">
        <v>1.92</v>
      </c>
      <c r="AA39" s="197">
        <v>7.97</v>
      </c>
      <c r="AB39" s="197">
        <v>0</v>
      </c>
      <c r="AC39" s="197">
        <v>1.23</v>
      </c>
      <c r="AD39" s="197">
        <v>6.82</v>
      </c>
      <c r="AE39" s="197">
        <v>0</v>
      </c>
      <c r="AF39" s="197">
        <v>0</v>
      </c>
      <c r="AG39" s="197">
        <v>16.8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1.81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9.24</v>
      </c>
      <c r="G40" s="197">
        <v>5.52</v>
      </c>
      <c r="H40" s="197">
        <v>0</v>
      </c>
      <c r="I40" s="197">
        <v>9.8800000000000008</v>
      </c>
      <c r="J40" s="197">
        <v>8.35</v>
      </c>
      <c r="K40" s="197">
        <v>9.16</v>
      </c>
      <c r="L40" s="197">
        <v>19.510000000000002</v>
      </c>
      <c r="M40" s="197">
        <v>0</v>
      </c>
      <c r="N40" s="197">
        <v>0.5</v>
      </c>
      <c r="O40" s="197">
        <v>1.69</v>
      </c>
      <c r="P40" s="197">
        <v>1.72</v>
      </c>
      <c r="Q40" s="197">
        <v>3.21</v>
      </c>
      <c r="R40" s="197">
        <v>3.5</v>
      </c>
      <c r="S40" s="197">
        <v>3.9</v>
      </c>
      <c r="T40" s="197">
        <v>0</v>
      </c>
      <c r="U40" s="197">
        <v>9.73</v>
      </c>
      <c r="V40" s="197">
        <v>0.11</v>
      </c>
      <c r="W40" s="197">
        <v>0.37</v>
      </c>
      <c r="X40" s="197">
        <v>0.84</v>
      </c>
      <c r="Y40" s="197">
        <v>0</v>
      </c>
      <c r="Z40" s="197">
        <v>1.92</v>
      </c>
      <c r="AA40" s="197">
        <v>7.97</v>
      </c>
      <c r="AB40" s="197">
        <v>0</v>
      </c>
      <c r="AC40" s="197">
        <v>1.23</v>
      </c>
      <c r="AD40" s="197">
        <v>6.82</v>
      </c>
      <c r="AE40" s="197">
        <v>0</v>
      </c>
      <c r="AF40" s="197">
        <v>0</v>
      </c>
      <c r="AG40" s="197">
        <v>16.8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1.81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9.24</v>
      </c>
      <c r="G41" s="197">
        <v>5.52</v>
      </c>
      <c r="H41" s="197">
        <v>0</v>
      </c>
      <c r="I41" s="197">
        <v>9.8800000000000008</v>
      </c>
      <c r="J41" s="197">
        <v>8.35</v>
      </c>
      <c r="K41" s="197">
        <v>45.65</v>
      </c>
      <c r="L41" s="197">
        <v>19.510000000000002</v>
      </c>
      <c r="M41" s="197">
        <v>0</v>
      </c>
      <c r="N41" s="197">
        <v>0.5</v>
      </c>
      <c r="O41" s="197">
        <v>1.69</v>
      </c>
      <c r="P41" s="197">
        <v>1.72</v>
      </c>
      <c r="Q41" s="197">
        <v>3.21</v>
      </c>
      <c r="R41" s="197">
        <v>3.5</v>
      </c>
      <c r="S41" s="197">
        <v>3.9</v>
      </c>
      <c r="T41" s="197">
        <v>0</v>
      </c>
      <c r="U41" s="197">
        <v>9.73</v>
      </c>
      <c r="V41" s="197">
        <v>0.11</v>
      </c>
      <c r="W41" s="197">
        <v>0.37</v>
      </c>
      <c r="X41" s="197">
        <v>0.84</v>
      </c>
      <c r="Y41" s="197">
        <v>0</v>
      </c>
      <c r="Z41" s="197">
        <v>1.92</v>
      </c>
      <c r="AA41" s="197">
        <v>9.81</v>
      </c>
      <c r="AB41" s="197">
        <v>0</v>
      </c>
      <c r="AC41" s="197">
        <v>1.23</v>
      </c>
      <c r="AD41" s="197">
        <v>6.82</v>
      </c>
      <c r="AE41" s="197">
        <v>0</v>
      </c>
      <c r="AF41" s="197">
        <v>0</v>
      </c>
      <c r="AG41" s="197">
        <v>16.8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1.81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9.24</v>
      </c>
      <c r="G42" s="197">
        <v>5.52</v>
      </c>
      <c r="H42" s="197">
        <v>0</v>
      </c>
      <c r="I42" s="197">
        <v>9.8800000000000008</v>
      </c>
      <c r="J42" s="197">
        <v>8.35</v>
      </c>
      <c r="K42" s="197">
        <v>45.65</v>
      </c>
      <c r="L42" s="197">
        <v>19.510000000000002</v>
      </c>
      <c r="M42" s="197">
        <v>0</v>
      </c>
      <c r="N42" s="197">
        <v>0.5</v>
      </c>
      <c r="O42" s="197">
        <v>1.69</v>
      </c>
      <c r="P42" s="197">
        <v>1.72</v>
      </c>
      <c r="Q42" s="197">
        <v>3.21</v>
      </c>
      <c r="R42" s="197">
        <v>3.5</v>
      </c>
      <c r="S42" s="197">
        <v>3.9</v>
      </c>
      <c r="T42" s="197">
        <v>0</v>
      </c>
      <c r="U42" s="197">
        <v>9.73</v>
      </c>
      <c r="V42" s="197">
        <v>0.11</v>
      </c>
      <c r="W42" s="197">
        <v>0.37</v>
      </c>
      <c r="X42" s="197">
        <v>0.84</v>
      </c>
      <c r="Y42" s="197">
        <v>0</v>
      </c>
      <c r="Z42" s="197">
        <v>1.92</v>
      </c>
      <c r="AA42" s="197">
        <v>9.81</v>
      </c>
      <c r="AB42" s="197">
        <v>0</v>
      </c>
      <c r="AC42" s="197">
        <v>1.23</v>
      </c>
      <c r="AD42" s="197">
        <v>6.82</v>
      </c>
      <c r="AE42" s="197">
        <v>0</v>
      </c>
      <c r="AF42" s="197">
        <v>0</v>
      </c>
      <c r="AG42" s="197">
        <v>16.8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1.81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9.07</v>
      </c>
      <c r="E43" s="197">
        <v>0</v>
      </c>
      <c r="F43" s="197">
        <v>9.24</v>
      </c>
      <c r="G43" s="197">
        <v>5.52</v>
      </c>
      <c r="H43" s="197">
        <v>0</v>
      </c>
      <c r="I43" s="197">
        <v>9.8800000000000008</v>
      </c>
      <c r="J43" s="197">
        <v>8.35</v>
      </c>
      <c r="K43" s="197">
        <v>45.37</v>
      </c>
      <c r="L43" s="197">
        <v>19.510000000000002</v>
      </c>
      <c r="M43" s="197">
        <v>0</v>
      </c>
      <c r="N43" s="197">
        <v>0.5</v>
      </c>
      <c r="O43" s="197">
        <v>1.69</v>
      </c>
      <c r="P43" s="197">
        <v>1.72</v>
      </c>
      <c r="Q43" s="197">
        <v>3.21</v>
      </c>
      <c r="R43" s="197">
        <v>3.78</v>
      </c>
      <c r="S43" s="197">
        <v>3.9</v>
      </c>
      <c r="T43" s="197">
        <v>0</v>
      </c>
      <c r="U43" s="197">
        <v>9.73</v>
      </c>
      <c r="V43" s="197">
        <v>0.11</v>
      </c>
      <c r="W43" s="197">
        <v>0.37</v>
      </c>
      <c r="X43" s="197">
        <v>0.84</v>
      </c>
      <c r="Y43" s="197">
        <v>0</v>
      </c>
      <c r="Z43" s="197">
        <v>1.92</v>
      </c>
      <c r="AA43" s="197">
        <v>1.28</v>
      </c>
      <c r="AB43" s="197">
        <v>0</v>
      </c>
      <c r="AC43" s="197">
        <v>1.23</v>
      </c>
      <c r="AD43" s="197">
        <v>6.82</v>
      </c>
      <c r="AE43" s="197">
        <v>0</v>
      </c>
      <c r="AF43" s="197">
        <v>0</v>
      </c>
      <c r="AG43" s="197">
        <v>16.8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1.81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9.07</v>
      </c>
      <c r="E44" s="197">
        <v>0</v>
      </c>
      <c r="F44" s="197">
        <v>9.24</v>
      </c>
      <c r="G44" s="197">
        <v>5.52</v>
      </c>
      <c r="H44" s="197">
        <v>0</v>
      </c>
      <c r="I44" s="197">
        <v>9.8800000000000008</v>
      </c>
      <c r="J44" s="197">
        <v>8.35</v>
      </c>
      <c r="K44" s="197">
        <v>47.17</v>
      </c>
      <c r="L44" s="197">
        <v>19.510000000000002</v>
      </c>
      <c r="M44" s="197">
        <v>0</v>
      </c>
      <c r="N44" s="197">
        <v>0.5</v>
      </c>
      <c r="O44" s="197">
        <v>1.69</v>
      </c>
      <c r="P44" s="197">
        <v>1.72</v>
      </c>
      <c r="Q44" s="197">
        <v>3.21</v>
      </c>
      <c r="R44" s="197">
        <v>3.78</v>
      </c>
      <c r="S44" s="197">
        <v>3.9</v>
      </c>
      <c r="T44" s="197">
        <v>0</v>
      </c>
      <c r="U44" s="197">
        <v>9.73</v>
      </c>
      <c r="V44" s="197">
        <v>0.11</v>
      </c>
      <c r="W44" s="197">
        <v>0.37</v>
      </c>
      <c r="X44" s="197">
        <v>0.84</v>
      </c>
      <c r="Y44" s="197">
        <v>0</v>
      </c>
      <c r="Z44" s="197">
        <v>1.92</v>
      </c>
      <c r="AA44" s="197">
        <v>1.28</v>
      </c>
      <c r="AB44" s="197">
        <v>0</v>
      </c>
      <c r="AC44" s="197">
        <v>1.23</v>
      </c>
      <c r="AD44" s="197">
        <v>6.82</v>
      </c>
      <c r="AE44" s="197">
        <v>0</v>
      </c>
      <c r="AF44" s="197">
        <v>0</v>
      </c>
      <c r="AG44" s="197">
        <v>17.13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1.81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9.07</v>
      </c>
      <c r="E45" s="197">
        <v>0</v>
      </c>
      <c r="F45" s="197">
        <v>9.24</v>
      </c>
      <c r="G45" s="197">
        <v>5.52</v>
      </c>
      <c r="H45" s="197">
        <v>0</v>
      </c>
      <c r="I45" s="197">
        <v>9.8800000000000008</v>
      </c>
      <c r="J45" s="197">
        <v>8.35</v>
      </c>
      <c r="K45" s="197">
        <v>47.18</v>
      </c>
      <c r="L45" s="197">
        <v>19.62</v>
      </c>
      <c r="M45" s="197">
        <v>0</v>
      </c>
      <c r="N45" s="197">
        <v>0.5</v>
      </c>
      <c r="O45" s="197">
        <v>1.69</v>
      </c>
      <c r="P45" s="197">
        <v>1.72</v>
      </c>
      <c r="Q45" s="197">
        <v>3.21</v>
      </c>
      <c r="R45" s="197">
        <v>3.78</v>
      </c>
      <c r="S45" s="197">
        <v>2.2999999999999998</v>
      </c>
      <c r="T45" s="197">
        <v>0</v>
      </c>
      <c r="U45" s="197">
        <v>9.73</v>
      </c>
      <c r="V45" s="197">
        <v>3.11</v>
      </c>
      <c r="W45" s="197">
        <v>0.37</v>
      </c>
      <c r="X45" s="197">
        <v>0.84</v>
      </c>
      <c r="Y45" s="197">
        <v>0</v>
      </c>
      <c r="Z45" s="197">
        <v>1.92</v>
      </c>
      <c r="AA45" s="197">
        <v>1.71</v>
      </c>
      <c r="AB45" s="197">
        <v>0</v>
      </c>
      <c r="AC45" s="197">
        <v>1.23</v>
      </c>
      <c r="AD45" s="197">
        <v>6.82</v>
      </c>
      <c r="AE45" s="197">
        <v>0</v>
      </c>
      <c r="AF45" s="197">
        <v>0</v>
      </c>
      <c r="AG45" s="197">
        <v>17.13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1.81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9.07</v>
      </c>
      <c r="E46" s="197">
        <v>0</v>
      </c>
      <c r="F46" s="197">
        <v>9.24</v>
      </c>
      <c r="G46" s="197">
        <v>5.52</v>
      </c>
      <c r="H46" s="197">
        <v>0</v>
      </c>
      <c r="I46" s="197">
        <v>9.8800000000000008</v>
      </c>
      <c r="J46" s="197">
        <v>8.35</v>
      </c>
      <c r="K46" s="197">
        <v>47.32</v>
      </c>
      <c r="L46" s="197">
        <v>19.62</v>
      </c>
      <c r="M46" s="197">
        <v>0</v>
      </c>
      <c r="N46" s="197">
        <v>0.5</v>
      </c>
      <c r="O46" s="197">
        <v>1.69</v>
      </c>
      <c r="P46" s="197">
        <v>1.72</v>
      </c>
      <c r="Q46" s="197">
        <v>3.21</v>
      </c>
      <c r="R46" s="197">
        <v>3.78</v>
      </c>
      <c r="S46" s="197">
        <v>3.12</v>
      </c>
      <c r="T46" s="197">
        <v>0</v>
      </c>
      <c r="U46" s="197">
        <v>9.73</v>
      </c>
      <c r="V46" s="197">
        <v>3.36</v>
      </c>
      <c r="W46" s="197">
        <v>0.37</v>
      </c>
      <c r="X46" s="197">
        <v>0.84</v>
      </c>
      <c r="Y46" s="197">
        <v>0</v>
      </c>
      <c r="Z46" s="197">
        <v>1.92</v>
      </c>
      <c r="AA46" s="197">
        <v>1.71</v>
      </c>
      <c r="AB46" s="197">
        <v>0</v>
      </c>
      <c r="AC46" s="197">
        <v>1.23</v>
      </c>
      <c r="AD46" s="197">
        <v>6.82</v>
      </c>
      <c r="AE46" s="197">
        <v>0</v>
      </c>
      <c r="AF46" s="197">
        <v>0</v>
      </c>
      <c r="AG46" s="197">
        <v>17.13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1.81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9.24</v>
      </c>
      <c r="G47" s="197">
        <v>5.52</v>
      </c>
      <c r="H47" s="197">
        <v>0</v>
      </c>
      <c r="I47" s="197">
        <v>9.8800000000000008</v>
      </c>
      <c r="J47" s="197">
        <v>8.35</v>
      </c>
      <c r="K47" s="197">
        <v>47.18</v>
      </c>
      <c r="L47" s="197">
        <v>19.62</v>
      </c>
      <c r="M47" s="197">
        <v>0</v>
      </c>
      <c r="N47" s="197">
        <v>0.5</v>
      </c>
      <c r="O47" s="197">
        <v>1.69</v>
      </c>
      <c r="P47" s="197">
        <v>1.72</v>
      </c>
      <c r="Q47" s="197">
        <v>3.21</v>
      </c>
      <c r="R47" s="197">
        <v>3.78</v>
      </c>
      <c r="S47" s="197">
        <v>3.9</v>
      </c>
      <c r="T47" s="197">
        <v>0</v>
      </c>
      <c r="U47" s="197">
        <v>9.9</v>
      </c>
      <c r="V47" s="197">
        <v>3.36</v>
      </c>
      <c r="W47" s="197">
        <v>0.37</v>
      </c>
      <c r="X47" s="197">
        <v>0.84</v>
      </c>
      <c r="Y47" s="197">
        <v>0</v>
      </c>
      <c r="Z47" s="197">
        <v>1.92</v>
      </c>
      <c r="AA47" s="197">
        <v>9.81</v>
      </c>
      <c r="AB47" s="197">
        <v>0</v>
      </c>
      <c r="AC47" s="197">
        <v>1.23</v>
      </c>
      <c r="AD47" s="197">
        <v>6.82</v>
      </c>
      <c r="AE47" s="197">
        <v>0</v>
      </c>
      <c r="AF47" s="197">
        <v>0</v>
      </c>
      <c r="AG47" s="197">
        <v>17.13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1.81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9.24</v>
      </c>
      <c r="G48" s="197">
        <v>5.52</v>
      </c>
      <c r="H48" s="197">
        <v>0</v>
      </c>
      <c r="I48" s="197">
        <v>9.8800000000000008</v>
      </c>
      <c r="J48" s="197">
        <v>8.35</v>
      </c>
      <c r="K48" s="197">
        <v>47.17</v>
      </c>
      <c r="L48" s="197">
        <v>19.62</v>
      </c>
      <c r="M48" s="197">
        <v>0</v>
      </c>
      <c r="N48" s="197">
        <v>0.5</v>
      </c>
      <c r="O48" s="197">
        <v>1.69</v>
      </c>
      <c r="P48" s="197">
        <v>1.72</v>
      </c>
      <c r="Q48" s="197">
        <v>3.21</v>
      </c>
      <c r="R48" s="197">
        <v>3.78</v>
      </c>
      <c r="S48" s="197">
        <v>3.9</v>
      </c>
      <c r="T48" s="197">
        <v>0</v>
      </c>
      <c r="U48" s="197">
        <v>9.8000000000000007</v>
      </c>
      <c r="V48" s="197">
        <v>3.36</v>
      </c>
      <c r="W48" s="197">
        <v>0.37</v>
      </c>
      <c r="X48" s="197">
        <v>0.84</v>
      </c>
      <c r="Y48" s="197">
        <v>0</v>
      </c>
      <c r="Z48" s="197">
        <v>1.92</v>
      </c>
      <c r="AA48" s="197">
        <v>9.81</v>
      </c>
      <c r="AB48" s="197">
        <v>0</v>
      </c>
      <c r="AC48" s="197">
        <v>1.23</v>
      </c>
      <c r="AD48" s="197">
        <v>6.82</v>
      </c>
      <c r="AE48" s="197">
        <v>0</v>
      </c>
      <c r="AF48" s="197">
        <v>0</v>
      </c>
      <c r="AG48" s="197">
        <v>17.13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1.81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9.24</v>
      </c>
      <c r="G49" s="197">
        <v>5.52</v>
      </c>
      <c r="H49" s="197">
        <v>0</v>
      </c>
      <c r="I49" s="197">
        <v>9.8800000000000008</v>
      </c>
      <c r="J49" s="197">
        <v>8.35</v>
      </c>
      <c r="K49" s="197">
        <v>47.18</v>
      </c>
      <c r="L49" s="197">
        <v>19.62</v>
      </c>
      <c r="M49" s="197">
        <v>0</v>
      </c>
      <c r="N49" s="197">
        <v>0.5</v>
      </c>
      <c r="O49" s="197">
        <v>1.69</v>
      </c>
      <c r="P49" s="197">
        <v>1.72</v>
      </c>
      <c r="Q49" s="197">
        <v>3.21</v>
      </c>
      <c r="R49" s="197">
        <v>3.78</v>
      </c>
      <c r="S49" s="197">
        <v>3.9</v>
      </c>
      <c r="T49" s="197">
        <v>0</v>
      </c>
      <c r="U49" s="197">
        <v>9.8000000000000007</v>
      </c>
      <c r="V49" s="197">
        <v>3.36</v>
      </c>
      <c r="W49" s="197">
        <v>0.37</v>
      </c>
      <c r="X49" s="197">
        <v>0.84</v>
      </c>
      <c r="Y49" s="197">
        <v>0</v>
      </c>
      <c r="Z49" s="197">
        <v>1.92</v>
      </c>
      <c r="AA49" s="197">
        <v>9.81</v>
      </c>
      <c r="AB49" s="197">
        <v>0</v>
      </c>
      <c r="AC49" s="197">
        <v>1.23</v>
      </c>
      <c r="AD49" s="197">
        <v>6.82</v>
      </c>
      <c r="AE49" s="197">
        <v>0</v>
      </c>
      <c r="AF49" s="197">
        <v>0</v>
      </c>
      <c r="AG49" s="197">
        <v>17.13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1.81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9.24</v>
      </c>
      <c r="G50" s="197">
        <v>5.52</v>
      </c>
      <c r="H50" s="197">
        <v>0</v>
      </c>
      <c r="I50" s="197">
        <v>9.8800000000000008</v>
      </c>
      <c r="J50" s="197">
        <v>8.35</v>
      </c>
      <c r="K50" s="197">
        <v>47.17</v>
      </c>
      <c r="L50" s="197">
        <v>19.62</v>
      </c>
      <c r="M50" s="197">
        <v>0</v>
      </c>
      <c r="N50" s="197">
        <v>0.5</v>
      </c>
      <c r="O50" s="197">
        <v>1.69</v>
      </c>
      <c r="P50" s="197">
        <v>1.72</v>
      </c>
      <c r="Q50" s="197">
        <v>3.21</v>
      </c>
      <c r="R50" s="197">
        <v>3.78</v>
      </c>
      <c r="S50" s="197">
        <v>3.9</v>
      </c>
      <c r="T50" s="197">
        <v>0</v>
      </c>
      <c r="U50" s="197">
        <v>9.8000000000000007</v>
      </c>
      <c r="V50" s="197">
        <v>3.36</v>
      </c>
      <c r="W50" s="197">
        <v>0.37</v>
      </c>
      <c r="X50" s="197">
        <v>0.84</v>
      </c>
      <c r="Y50" s="197">
        <v>0</v>
      </c>
      <c r="Z50" s="197">
        <v>1.92</v>
      </c>
      <c r="AA50" s="197">
        <v>9.81</v>
      </c>
      <c r="AB50" s="197">
        <v>0</v>
      </c>
      <c r="AC50" s="197">
        <v>1.23</v>
      </c>
      <c r="AD50" s="197">
        <v>6.82</v>
      </c>
      <c r="AE50" s="197">
        <v>0</v>
      </c>
      <c r="AF50" s="197">
        <v>0</v>
      </c>
      <c r="AG50" s="197">
        <v>17.13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1.81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8.8000000000000007</v>
      </c>
      <c r="E51" s="197">
        <v>0</v>
      </c>
      <c r="F51" s="197">
        <v>8.83</v>
      </c>
      <c r="G51" s="197">
        <v>5.52</v>
      </c>
      <c r="H51" s="197">
        <v>0</v>
      </c>
      <c r="I51" s="197">
        <v>9.8800000000000008</v>
      </c>
      <c r="J51" s="197">
        <v>8.35</v>
      </c>
      <c r="K51" s="197">
        <v>47.17</v>
      </c>
      <c r="L51" s="197">
        <v>19.62</v>
      </c>
      <c r="M51" s="197">
        <v>0</v>
      </c>
      <c r="N51" s="197">
        <v>0.5</v>
      </c>
      <c r="O51" s="197">
        <v>1.69</v>
      </c>
      <c r="P51" s="197">
        <v>1.72</v>
      </c>
      <c r="Q51" s="197">
        <v>3.21</v>
      </c>
      <c r="R51" s="197">
        <v>3.78</v>
      </c>
      <c r="S51" s="197">
        <v>3.9</v>
      </c>
      <c r="T51" s="197">
        <v>0</v>
      </c>
      <c r="U51" s="197">
        <v>9.8000000000000007</v>
      </c>
      <c r="V51" s="197">
        <v>3.36</v>
      </c>
      <c r="W51" s="197">
        <v>0.37</v>
      </c>
      <c r="X51" s="197">
        <v>0.84</v>
      </c>
      <c r="Y51" s="197">
        <v>0</v>
      </c>
      <c r="Z51" s="197">
        <v>1.92</v>
      </c>
      <c r="AA51" s="197">
        <v>9.81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17.13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1.81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8.8000000000000007</v>
      </c>
      <c r="E52" s="197">
        <v>0</v>
      </c>
      <c r="F52" s="197">
        <v>8.83</v>
      </c>
      <c r="G52" s="197">
        <v>5.52</v>
      </c>
      <c r="H52" s="197">
        <v>0</v>
      </c>
      <c r="I52" s="197">
        <v>9.8800000000000008</v>
      </c>
      <c r="J52" s="197">
        <v>8.35</v>
      </c>
      <c r="K52" s="197">
        <v>47.18</v>
      </c>
      <c r="L52" s="197">
        <v>19.62</v>
      </c>
      <c r="M52" s="197">
        <v>0</v>
      </c>
      <c r="N52" s="197">
        <v>0.5</v>
      </c>
      <c r="O52" s="197">
        <v>1.69</v>
      </c>
      <c r="P52" s="197">
        <v>1.72</v>
      </c>
      <c r="Q52" s="197">
        <v>3.21</v>
      </c>
      <c r="R52" s="197">
        <v>3.78</v>
      </c>
      <c r="S52" s="197">
        <v>3.9</v>
      </c>
      <c r="T52" s="197">
        <v>0</v>
      </c>
      <c r="U52" s="197">
        <v>9.8000000000000007</v>
      </c>
      <c r="V52" s="197">
        <v>3.36</v>
      </c>
      <c r="W52" s="197">
        <v>0.37</v>
      </c>
      <c r="X52" s="197">
        <v>0.84</v>
      </c>
      <c r="Y52" s="197">
        <v>0</v>
      </c>
      <c r="Z52" s="197">
        <v>1.92</v>
      </c>
      <c r="AA52" s="197">
        <v>9.81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17.45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1.81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8.8000000000000007</v>
      </c>
      <c r="E53" s="197">
        <v>0</v>
      </c>
      <c r="F53" s="197">
        <v>8.83</v>
      </c>
      <c r="G53" s="197">
        <v>5.52</v>
      </c>
      <c r="H53" s="197">
        <v>0</v>
      </c>
      <c r="I53" s="197">
        <v>9.8800000000000008</v>
      </c>
      <c r="J53" s="197">
        <v>8.35</v>
      </c>
      <c r="K53" s="197">
        <v>47.18</v>
      </c>
      <c r="L53" s="197">
        <v>19.62</v>
      </c>
      <c r="M53" s="197">
        <v>0</v>
      </c>
      <c r="N53" s="197">
        <v>0.5</v>
      </c>
      <c r="O53" s="197">
        <v>1.69</v>
      </c>
      <c r="P53" s="197">
        <v>1.72</v>
      </c>
      <c r="Q53" s="197">
        <v>3.21</v>
      </c>
      <c r="R53" s="197">
        <v>3.78</v>
      </c>
      <c r="S53" s="197">
        <v>3.9</v>
      </c>
      <c r="T53" s="197">
        <v>0</v>
      </c>
      <c r="U53" s="197">
        <v>9.8000000000000007</v>
      </c>
      <c r="V53" s="197">
        <v>3.53</v>
      </c>
      <c r="W53" s="197">
        <v>0.37</v>
      </c>
      <c r="X53" s="197">
        <v>0.84</v>
      </c>
      <c r="Y53" s="197">
        <v>0</v>
      </c>
      <c r="Z53" s="197">
        <v>1.92</v>
      </c>
      <c r="AA53" s="197">
        <v>9.81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17.45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1.81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8.8000000000000007</v>
      </c>
      <c r="E54" s="197">
        <v>0</v>
      </c>
      <c r="F54" s="197">
        <v>8.83</v>
      </c>
      <c r="G54" s="197">
        <v>5.52</v>
      </c>
      <c r="H54" s="197">
        <v>0</v>
      </c>
      <c r="I54" s="197">
        <v>9.8800000000000008</v>
      </c>
      <c r="J54" s="197">
        <v>8.35</v>
      </c>
      <c r="K54" s="197">
        <v>47.18</v>
      </c>
      <c r="L54" s="197">
        <v>19.62</v>
      </c>
      <c r="M54" s="197">
        <v>0</v>
      </c>
      <c r="N54" s="197">
        <v>0.5</v>
      </c>
      <c r="O54" s="197">
        <v>1.69</v>
      </c>
      <c r="P54" s="197">
        <v>1.72</v>
      </c>
      <c r="Q54" s="197">
        <v>3.21</v>
      </c>
      <c r="R54" s="197">
        <v>3.78</v>
      </c>
      <c r="S54" s="197">
        <v>3.9</v>
      </c>
      <c r="T54" s="197">
        <v>0</v>
      </c>
      <c r="U54" s="197">
        <v>9.8000000000000007</v>
      </c>
      <c r="V54" s="197">
        <v>3.53</v>
      </c>
      <c r="W54" s="197">
        <v>0.37</v>
      </c>
      <c r="X54" s="197">
        <v>0.84</v>
      </c>
      <c r="Y54" s="197">
        <v>0</v>
      </c>
      <c r="Z54" s="197">
        <v>1.92</v>
      </c>
      <c r="AA54" s="197">
        <v>9.81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17.45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1.81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8.8000000000000007</v>
      </c>
      <c r="E55" s="197">
        <v>0</v>
      </c>
      <c r="F55" s="197">
        <v>8.69</v>
      </c>
      <c r="G55" s="197">
        <v>5.52</v>
      </c>
      <c r="H55" s="197">
        <v>0</v>
      </c>
      <c r="I55" s="197">
        <v>9.8800000000000008</v>
      </c>
      <c r="J55" s="197">
        <v>8.35</v>
      </c>
      <c r="K55" s="197">
        <v>47.17</v>
      </c>
      <c r="L55" s="197">
        <v>19.62</v>
      </c>
      <c r="M55" s="197">
        <v>0</v>
      </c>
      <c r="N55" s="197">
        <v>0.5</v>
      </c>
      <c r="O55" s="197">
        <v>1.69</v>
      </c>
      <c r="P55" s="197">
        <v>1.72</v>
      </c>
      <c r="Q55" s="197">
        <v>3.21</v>
      </c>
      <c r="R55" s="197">
        <v>3.78</v>
      </c>
      <c r="S55" s="197">
        <v>3.9</v>
      </c>
      <c r="T55" s="197">
        <v>0</v>
      </c>
      <c r="U55" s="197">
        <v>9.8000000000000007</v>
      </c>
      <c r="V55" s="197">
        <v>3.53</v>
      </c>
      <c r="W55" s="197">
        <v>0.37</v>
      </c>
      <c r="X55" s="197">
        <v>0.84</v>
      </c>
      <c r="Y55" s="197">
        <v>0</v>
      </c>
      <c r="Z55" s="197">
        <v>1.92</v>
      </c>
      <c r="AA55" s="197">
        <v>9.81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17.45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1.81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8.8000000000000007</v>
      </c>
      <c r="E56" s="197">
        <v>0</v>
      </c>
      <c r="F56" s="197">
        <v>8.69</v>
      </c>
      <c r="G56" s="197">
        <v>5.52</v>
      </c>
      <c r="H56" s="197">
        <v>0</v>
      </c>
      <c r="I56" s="197">
        <v>9.8800000000000008</v>
      </c>
      <c r="J56" s="197">
        <v>8.35</v>
      </c>
      <c r="K56" s="197">
        <v>47.18</v>
      </c>
      <c r="L56" s="197">
        <v>19.62</v>
      </c>
      <c r="M56" s="197">
        <v>0</v>
      </c>
      <c r="N56" s="197">
        <v>0.5</v>
      </c>
      <c r="O56" s="197">
        <v>1.69</v>
      </c>
      <c r="P56" s="197">
        <v>1.72</v>
      </c>
      <c r="Q56" s="197">
        <v>3.21</v>
      </c>
      <c r="R56" s="197">
        <v>3.78</v>
      </c>
      <c r="S56" s="197">
        <v>3.9</v>
      </c>
      <c r="T56" s="197">
        <v>0</v>
      </c>
      <c r="U56" s="197">
        <v>9.8000000000000007</v>
      </c>
      <c r="V56" s="197">
        <v>3.53</v>
      </c>
      <c r="W56" s="197">
        <v>0.37</v>
      </c>
      <c r="X56" s="197">
        <v>0.84</v>
      </c>
      <c r="Y56" s="197">
        <v>0</v>
      </c>
      <c r="Z56" s="197">
        <v>1.92</v>
      </c>
      <c r="AA56" s="197">
        <v>9.81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17.45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1.81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8.8000000000000007</v>
      </c>
      <c r="E57" s="197">
        <v>0</v>
      </c>
      <c r="F57" s="197">
        <v>8.69</v>
      </c>
      <c r="G57" s="197">
        <v>5.52</v>
      </c>
      <c r="H57" s="197">
        <v>0</v>
      </c>
      <c r="I57" s="197">
        <v>6.82</v>
      </c>
      <c r="J57" s="197">
        <v>13.36</v>
      </c>
      <c r="K57" s="197">
        <v>48.25</v>
      </c>
      <c r="L57" s="197">
        <v>20.420000000000002</v>
      </c>
      <c r="M57" s="197">
        <v>0</v>
      </c>
      <c r="N57" s="197">
        <v>0.5</v>
      </c>
      <c r="O57" s="197">
        <v>1.69</v>
      </c>
      <c r="P57" s="197">
        <v>1.72</v>
      </c>
      <c r="Q57" s="197">
        <v>3.27</v>
      </c>
      <c r="R57" s="197">
        <v>3.87</v>
      </c>
      <c r="S57" s="197">
        <v>3.99</v>
      </c>
      <c r="T57" s="197">
        <v>0</v>
      </c>
      <c r="U57" s="197">
        <v>9.8000000000000007</v>
      </c>
      <c r="V57" s="197">
        <v>3.53</v>
      </c>
      <c r="W57" s="197">
        <v>6.27</v>
      </c>
      <c r="X57" s="197">
        <v>10.48</v>
      </c>
      <c r="Y57" s="197">
        <v>0</v>
      </c>
      <c r="Z57" s="197">
        <v>28.21</v>
      </c>
      <c r="AA57" s="197">
        <v>9.81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17.45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8.8000000000000007</v>
      </c>
      <c r="E58" s="197">
        <v>0</v>
      </c>
      <c r="F58" s="197">
        <v>8.69</v>
      </c>
      <c r="G58" s="197">
        <v>5.52</v>
      </c>
      <c r="H58" s="197">
        <v>0</v>
      </c>
      <c r="I58" s="197">
        <v>6.82</v>
      </c>
      <c r="J58" s="197">
        <v>13.36</v>
      </c>
      <c r="K58" s="197">
        <v>48.25</v>
      </c>
      <c r="L58" s="197">
        <v>20.420000000000002</v>
      </c>
      <c r="M58" s="197">
        <v>0</v>
      </c>
      <c r="N58" s="197">
        <v>0.5</v>
      </c>
      <c r="O58" s="197">
        <v>1.69</v>
      </c>
      <c r="P58" s="197">
        <v>1.72</v>
      </c>
      <c r="Q58" s="197">
        <v>3.27</v>
      </c>
      <c r="R58" s="197">
        <v>3.87</v>
      </c>
      <c r="S58" s="197">
        <v>3.99</v>
      </c>
      <c r="T58" s="197">
        <v>0</v>
      </c>
      <c r="U58" s="197">
        <v>9.8000000000000007</v>
      </c>
      <c r="V58" s="197">
        <v>3.53</v>
      </c>
      <c r="W58" s="197">
        <v>6.27</v>
      </c>
      <c r="X58" s="197">
        <v>10.48</v>
      </c>
      <c r="Y58" s="197">
        <v>0</v>
      </c>
      <c r="Z58" s="197">
        <v>28.21</v>
      </c>
      <c r="AA58" s="197">
        <v>9.81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17.45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8.69</v>
      </c>
      <c r="G59" s="197">
        <v>5.52</v>
      </c>
      <c r="H59" s="197">
        <v>0</v>
      </c>
      <c r="I59" s="197">
        <v>6.82</v>
      </c>
      <c r="J59" s="197">
        <v>13.36</v>
      </c>
      <c r="K59" s="197">
        <v>48.25</v>
      </c>
      <c r="L59" s="197">
        <v>20.420000000000002</v>
      </c>
      <c r="M59" s="197">
        <v>0</v>
      </c>
      <c r="N59" s="197">
        <v>0.5</v>
      </c>
      <c r="O59" s="197">
        <v>1.69</v>
      </c>
      <c r="P59" s="197">
        <v>1.72</v>
      </c>
      <c r="Q59" s="197">
        <v>3.27</v>
      </c>
      <c r="R59" s="197">
        <v>3.87</v>
      </c>
      <c r="S59" s="197">
        <v>3.99</v>
      </c>
      <c r="T59" s="197">
        <v>0</v>
      </c>
      <c r="U59" s="197">
        <v>9.8000000000000007</v>
      </c>
      <c r="V59" s="197">
        <v>3.53</v>
      </c>
      <c r="W59" s="197">
        <v>6.27</v>
      </c>
      <c r="X59" s="197">
        <v>10.48</v>
      </c>
      <c r="Y59" s="197">
        <v>0</v>
      </c>
      <c r="Z59" s="197">
        <v>28.21</v>
      </c>
      <c r="AA59" s="197">
        <v>9.81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17.45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15.17</v>
      </c>
      <c r="H60" s="197">
        <v>0</v>
      </c>
      <c r="I60" s="197">
        <v>6.82</v>
      </c>
      <c r="J60" s="197">
        <v>13.36</v>
      </c>
      <c r="K60" s="197">
        <v>48.25</v>
      </c>
      <c r="L60" s="197">
        <v>20.420000000000002</v>
      </c>
      <c r="M60" s="197">
        <v>0</v>
      </c>
      <c r="N60" s="197">
        <v>0.5</v>
      </c>
      <c r="O60" s="197">
        <v>1.69</v>
      </c>
      <c r="P60" s="197">
        <v>1.72</v>
      </c>
      <c r="Q60" s="197">
        <v>3.27</v>
      </c>
      <c r="R60" s="197">
        <v>3.87</v>
      </c>
      <c r="S60" s="197">
        <v>3.99</v>
      </c>
      <c r="T60" s="197">
        <v>0</v>
      </c>
      <c r="U60" s="197">
        <v>9.8000000000000007</v>
      </c>
      <c r="V60" s="197">
        <v>3.53</v>
      </c>
      <c r="W60" s="197">
        <v>6.27</v>
      </c>
      <c r="X60" s="197">
        <v>10.48</v>
      </c>
      <c r="Y60" s="197">
        <v>0</v>
      </c>
      <c r="Z60" s="197">
        <v>28.21</v>
      </c>
      <c r="AA60" s="197">
        <v>9.81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17.45</v>
      </c>
      <c r="AH60" s="197">
        <v>0</v>
      </c>
      <c r="AI60" s="197">
        <v>10.45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15.17</v>
      </c>
      <c r="H61" s="197">
        <v>0</v>
      </c>
      <c r="I61" s="197">
        <v>6.82</v>
      </c>
      <c r="J61" s="197">
        <v>13.36</v>
      </c>
      <c r="K61" s="197">
        <v>48.25</v>
      </c>
      <c r="L61" s="197">
        <v>20.420000000000002</v>
      </c>
      <c r="M61" s="197">
        <v>0</v>
      </c>
      <c r="N61" s="197">
        <v>0.5</v>
      </c>
      <c r="O61" s="197">
        <v>1.69</v>
      </c>
      <c r="P61" s="197">
        <v>1.72</v>
      </c>
      <c r="Q61" s="197">
        <v>3.27</v>
      </c>
      <c r="R61" s="197">
        <v>3.87</v>
      </c>
      <c r="S61" s="197">
        <v>3.99</v>
      </c>
      <c r="T61" s="197">
        <v>0</v>
      </c>
      <c r="U61" s="197">
        <v>9.8000000000000007</v>
      </c>
      <c r="V61" s="197">
        <v>3.53</v>
      </c>
      <c r="W61" s="197">
        <v>6.27</v>
      </c>
      <c r="X61" s="197">
        <v>15.31</v>
      </c>
      <c r="Y61" s="197">
        <v>0</v>
      </c>
      <c r="Z61" s="197">
        <v>28.21</v>
      </c>
      <c r="AA61" s="197">
        <v>9.81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17.45</v>
      </c>
      <c r="AH61" s="197">
        <v>0</v>
      </c>
      <c r="AI61" s="197">
        <v>10.45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14.89</v>
      </c>
      <c r="H62" s="197">
        <v>0</v>
      </c>
      <c r="I62" s="197">
        <v>6.82</v>
      </c>
      <c r="J62" s="197">
        <v>13.36</v>
      </c>
      <c r="K62" s="197">
        <v>48.25</v>
      </c>
      <c r="L62" s="197">
        <v>20.420000000000002</v>
      </c>
      <c r="M62" s="197">
        <v>0</v>
      </c>
      <c r="N62" s="197">
        <v>0.5</v>
      </c>
      <c r="O62" s="197">
        <v>1.69</v>
      </c>
      <c r="P62" s="197">
        <v>1.72</v>
      </c>
      <c r="Q62" s="197">
        <v>3.45</v>
      </c>
      <c r="R62" s="197">
        <v>3.87</v>
      </c>
      <c r="S62" s="197">
        <v>5.15</v>
      </c>
      <c r="T62" s="197">
        <v>0</v>
      </c>
      <c r="U62" s="197">
        <v>9.8000000000000007</v>
      </c>
      <c r="V62" s="197">
        <v>3.53</v>
      </c>
      <c r="W62" s="197">
        <v>6.27</v>
      </c>
      <c r="X62" s="197">
        <v>15.31</v>
      </c>
      <c r="Y62" s="197">
        <v>0</v>
      </c>
      <c r="Z62" s="197">
        <v>28.21</v>
      </c>
      <c r="AA62" s="197">
        <v>9.81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17.45</v>
      </c>
      <c r="AH62" s="197">
        <v>0</v>
      </c>
      <c r="AI62" s="197">
        <v>10.45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14.89</v>
      </c>
      <c r="H63" s="197">
        <v>0</v>
      </c>
      <c r="I63" s="197">
        <v>6.82</v>
      </c>
      <c r="J63" s="197">
        <v>13.36</v>
      </c>
      <c r="K63" s="197">
        <v>48.25</v>
      </c>
      <c r="L63" s="197">
        <v>20.420000000000002</v>
      </c>
      <c r="M63" s="197">
        <v>0</v>
      </c>
      <c r="N63" s="197">
        <v>0.5</v>
      </c>
      <c r="O63" s="197">
        <v>1.69</v>
      </c>
      <c r="P63" s="197">
        <v>1.72</v>
      </c>
      <c r="Q63" s="197">
        <v>3.21</v>
      </c>
      <c r="R63" s="197">
        <v>3.78</v>
      </c>
      <c r="S63" s="197">
        <v>4.26</v>
      </c>
      <c r="T63" s="197">
        <v>0</v>
      </c>
      <c r="U63" s="197">
        <v>9.8000000000000007</v>
      </c>
      <c r="V63" s="197">
        <v>3.53</v>
      </c>
      <c r="W63" s="197">
        <v>6.27</v>
      </c>
      <c r="X63" s="197">
        <v>10.48</v>
      </c>
      <c r="Y63" s="197">
        <v>0</v>
      </c>
      <c r="Z63" s="197">
        <v>28.21</v>
      </c>
      <c r="AA63" s="197">
        <v>9.81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17.45</v>
      </c>
      <c r="AH63" s="197">
        <v>0</v>
      </c>
      <c r="AI63" s="197">
        <v>10.45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14.89</v>
      </c>
      <c r="H64" s="197">
        <v>0</v>
      </c>
      <c r="I64" s="197">
        <v>6.82</v>
      </c>
      <c r="J64" s="197">
        <v>13.36</v>
      </c>
      <c r="K64" s="197">
        <v>48.25</v>
      </c>
      <c r="L64" s="197">
        <v>20.420000000000002</v>
      </c>
      <c r="M64" s="197">
        <v>0</v>
      </c>
      <c r="N64" s="197">
        <v>0.5</v>
      </c>
      <c r="O64" s="197">
        <v>1.69</v>
      </c>
      <c r="P64" s="197">
        <v>1.72</v>
      </c>
      <c r="Q64" s="197">
        <v>3.21</v>
      </c>
      <c r="R64" s="197">
        <v>0.22</v>
      </c>
      <c r="S64" s="197">
        <v>3.9</v>
      </c>
      <c r="T64" s="197">
        <v>0</v>
      </c>
      <c r="U64" s="197">
        <v>9.8000000000000007</v>
      </c>
      <c r="V64" s="197">
        <v>0.12</v>
      </c>
      <c r="W64" s="197">
        <v>0.37</v>
      </c>
      <c r="X64" s="197">
        <v>0.84</v>
      </c>
      <c r="Y64" s="197">
        <v>0</v>
      </c>
      <c r="Z64" s="197">
        <v>1.92</v>
      </c>
      <c r="AA64" s="197">
        <v>9.81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17.45</v>
      </c>
      <c r="AH64" s="197">
        <v>0</v>
      </c>
      <c r="AI64" s="197">
        <v>10.45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14.89</v>
      </c>
      <c r="H65" s="197">
        <v>0</v>
      </c>
      <c r="I65" s="197">
        <v>6.82</v>
      </c>
      <c r="J65" s="197">
        <v>13.36</v>
      </c>
      <c r="K65" s="197">
        <v>2.75</v>
      </c>
      <c r="L65" s="197">
        <v>20.420000000000002</v>
      </c>
      <c r="M65" s="197">
        <v>0</v>
      </c>
      <c r="N65" s="197">
        <v>0.5</v>
      </c>
      <c r="O65" s="197">
        <v>1.69</v>
      </c>
      <c r="P65" s="197">
        <v>1.72</v>
      </c>
      <c r="Q65" s="197">
        <v>3.21</v>
      </c>
      <c r="R65" s="197">
        <v>0.22</v>
      </c>
      <c r="S65" s="197">
        <v>3.9</v>
      </c>
      <c r="T65" s="197">
        <v>0</v>
      </c>
      <c r="U65" s="197">
        <v>9.8000000000000007</v>
      </c>
      <c r="V65" s="197">
        <v>0.12</v>
      </c>
      <c r="W65" s="197">
        <v>0.37</v>
      </c>
      <c r="X65" s="197">
        <v>0.84</v>
      </c>
      <c r="Y65" s="197">
        <v>0</v>
      </c>
      <c r="Z65" s="197">
        <v>1.92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17.45</v>
      </c>
      <c r="AH65" s="197">
        <v>0</v>
      </c>
      <c r="AI65" s="197">
        <v>10.45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14.89</v>
      </c>
      <c r="H66" s="197">
        <v>0</v>
      </c>
      <c r="I66" s="197">
        <v>6.82</v>
      </c>
      <c r="J66" s="197">
        <v>13.36</v>
      </c>
      <c r="K66" s="197">
        <v>2.75</v>
      </c>
      <c r="L66" s="197">
        <v>1.2</v>
      </c>
      <c r="M66" s="197">
        <v>0</v>
      </c>
      <c r="N66" s="197">
        <v>0.5</v>
      </c>
      <c r="O66" s="197">
        <v>1.69</v>
      </c>
      <c r="P66" s="197">
        <v>1.72</v>
      </c>
      <c r="Q66" s="197">
        <v>0.17</v>
      </c>
      <c r="R66" s="197">
        <v>0.22</v>
      </c>
      <c r="S66" s="197">
        <v>0.22</v>
      </c>
      <c r="T66" s="197">
        <v>0</v>
      </c>
      <c r="U66" s="197">
        <v>9.8000000000000007</v>
      </c>
      <c r="V66" s="197">
        <v>0.12</v>
      </c>
      <c r="W66" s="197">
        <v>0.37</v>
      </c>
      <c r="X66" s="197">
        <v>0.84</v>
      </c>
      <c r="Y66" s="197">
        <v>0</v>
      </c>
      <c r="Z66" s="197">
        <v>1.92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17.45</v>
      </c>
      <c r="AH66" s="197">
        <v>0</v>
      </c>
      <c r="AI66" s="197">
        <v>10.45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14.89</v>
      </c>
      <c r="H67" s="197">
        <v>0</v>
      </c>
      <c r="I67" s="197">
        <v>6.82</v>
      </c>
      <c r="J67" s="197">
        <v>13.36</v>
      </c>
      <c r="K67" s="197">
        <v>2.75</v>
      </c>
      <c r="L67" s="197">
        <v>1.2</v>
      </c>
      <c r="M67" s="197">
        <v>0</v>
      </c>
      <c r="N67" s="197">
        <v>0.5</v>
      </c>
      <c r="O67" s="197">
        <v>1.69</v>
      </c>
      <c r="P67" s="197">
        <v>1.72</v>
      </c>
      <c r="Q67" s="197">
        <v>0.17</v>
      </c>
      <c r="R67" s="197">
        <v>0.22</v>
      </c>
      <c r="S67" s="197">
        <v>0.22</v>
      </c>
      <c r="T67" s="197">
        <v>0</v>
      </c>
      <c r="U67" s="197">
        <v>9.8000000000000007</v>
      </c>
      <c r="V67" s="197">
        <v>0.12</v>
      </c>
      <c r="W67" s="197">
        <v>0.37</v>
      </c>
      <c r="X67" s="197">
        <v>0.84</v>
      </c>
      <c r="Y67" s="197">
        <v>0</v>
      </c>
      <c r="Z67" s="197">
        <v>1.92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17.45</v>
      </c>
      <c r="AH67" s="197">
        <v>0</v>
      </c>
      <c r="AI67" s="197">
        <v>10.45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14.89</v>
      </c>
      <c r="H68" s="197">
        <v>0</v>
      </c>
      <c r="I68" s="197">
        <v>6.82</v>
      </c>
      <c r="J68" s="197">
        <v>13.36</v>
      </c>
      <c r="K68" s="197">
        <v>2.75</v>
      </c>
      <c r="L68" s="197">
        <v>1.2</v>
      </c>
      <c r="M68" s="197">
        <v>0</v>
      </c>
      <c r="N68" s="197">
        <v>0.5</v>
      </c>
      <c r="O68" s="197">
        <v>1.69</v>
      </c>
      <c r="P68" s="197">
        <v>1.72</v>
      </c>
      <c r="Q68" s="197">
        <v>0.17</v>
      </c>
      <c r="R68" s="197">
        <v>0.22</v>
      </c>
      <c r="S68" s="197">
        <v>0.22</v>
      </c>
      <c r="T68" s="197">
        <v>0</v>
      </c>
      <c r="U68" s="197">
        <v>9.8000000000000007</v>
      </c>
      <c r="V68" s="197">
        <v>0.12</v>
      </c>
      <c r="W68" s="197">
        <v>0.37</v>
      </c>
      <c r="X68" s="197">
        <v>0.84</v>
      </c>
      <c r="Y68" s="197">
        <v>0</v>
      </c>
      <c r="Z68" s="197">
        <v>1.92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17.45</v>
      </c>
      <c r="AH68" s="197">
        <v>0</v>
      </c>
      <c r="AI68" s="197">
        <v>10.45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14.89</v>
      </c>
      <c r="H69" s="197">
        <v>0</v>
      </c>
      <c r="I69" s="197">
        <v>6.82</v>
      </c>
      <c r="J69" s="197">
        <v>13.36</v>
      </c>
      <c r="K69" s="197">
        <v>2.75</v>
      </c>
      <c r="L69" s="197">
        <v>1.2</v>
      </c>
      <c r="M69" s="197">
        <v>0</v>
      </c>
      <c r="N69" s="197">
        <v>0.5</v>
      </c>
      <c r="O69" s="197">
        <v>1.69</v>
      </c>
      <c r="P69" s="197">
        <v>1.72</v>
      </c>
      <c r="Q69" s="197">
        <v>0.17</v>
      </c>
      <c r="R69" s="197">
        <v>0.22</v>
      </c>
      <c r="S69" s="197">
        <v>0.22</v>
      </c>
      <c r="T69" s="197">
        <v>0</v>
      </c>
      <c r="U69" s="197">
        <v>9.8000000000000007</v>
      </c>
      <c r="V69" s="197">
        <v>0.12</v>
      </c>
      <c r="W69" s="197">
        <v>0.37</v>
      </c>
      <c r="X69" s="197">
        <v>0.84</v>
      </c>
      <c r="Y69" s="197">
        <v>0</v>
      </c>
      <c r="Z69" s="197">
        <v>1.92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17.59</v>
      </c>
      <c r="AH69" s="197">
        <v>0</v>
      </c>
      <c r="AI69" s="197">
        <v>10.45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14.89</v>
      </c>
      <c r="H70" s="197">
        <v>0</v>
      </c>
      <c r="I70" s="197">
        <v>6.82</v>
      </c>
      <c r="J70" s="197">
        <v>13.36</v>
      </c>
      <c r="K70" s="197">
        <v>2.75</v>
      </c>
      <c r="L70" s="197">
        <v>1.2</v>
      </c>
      <c r="M70" s="197">
        <v>0</v>
      </c>
      <c r="N70" s="197">
        <v>0.5</v>
      </c>
      <c r="O70" s="197">
        <v>1.69</v>
      </c>
      <c r="P70" s="197">
        <v>1.72</v>
      </c>
      <c r="Q70" s="197">
        <v>0.17</v>
      </c>
      <c r="R70" s="197">
        <v>0.22</v>
      </c>
      <c r="S70" s="197">
        <v>0.22</v>
      </c>
      <c r="T70" s="197">
        <v>0</v>
      </c>
      <c r="U70" s="197">
        <v>9.8000000000000007</v>
      </c>
      <c r="V70" s="197">
        <v>0.12</v>
      </c>
      <c r="W70" s="197">
        <v>0.37</v>
      </c>
      <c r="X70" s="197">
        <v>0.84</v>
      </c>
      <c r="Y70" s="197">
        <v>0</v>
      </c>
      <c r="Z70" s="197">
        <v>1.92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17.59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14.89</v>
      </c>
      <c r="H71" s="197">
        <v>0</v>
      </c>
      <c r="I71" s="197">
        <v>6.82</v>
      </c>
      <c r="J71" s="197">
        <v>13.36</v>
      </c>
      <c r="K71" s="197">
        <v>2.75</v>
      </c>
      <c r="L71" s="197">
        <v>1.19</v>
      </c>
      <c r="M71" s="197">
        <v>0</v>
      </c>
      <c r="N71" s="197">
        <v>0.5</v>
      </c>
      <c r="O71" s="197">
        <v>1.69</v>
      </c>
      <c r="P71" s="197">
        <v>1.72</v>
      </c>
      <c r="Q71" s="197">
        <v>0.17</v>
      </c>
      <c r="R71" s="197">
        <v>0.22</v>
      </c>
      <c r="S71" s="197">
        <v>0.22</v>
      </c>
      <c r="T71" s="197">
        <v>0</v>
      </c>
      <c r="U71" s="197">
        <v>9.8000000000000007</v>
      </c>
      <c r="V71" s="197">
        <v>0.12</v>
      </c>
      <c r="W71" s="197">
        <v>0.37</v>
      </c>
      <c r="X71" s="197">
        <v>0.84</v>
      </c>
      <c r="Y71" s="197">
        <v>0</v>
      </c>
      <c r="Z71" s="197">
        <v>1.92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21.5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14.89</v>
      </c>
      <c r="H72" s="197">
        <v>0</v>
      </c>
      <c r="I72" s="197">
        <v>6.82</v>
      </c>
      <c r="J72" s="197">
        <v>13.36</v>
      </c>
      <c r="K72" s="197">
        <v>2.75</v>
      </c>
      <c r="L72" s="197">
        <v>1.19</v>
      </c>
      <c r="M72" s="197">
        <v>0</v>
      </c>
      <c r="N72" s="197">
        <v>0.5</v>
      </c>
      <c r="O72" s="197">
        <v>1.69</v>
      </c>
      <c r="P72" s="197">
        <v>1.72</v>
      </c>
      <c r="Q72" s="197">
        <v>0.17</v>
      </c>
      <c r="R72" s="197">
        <v>0.22</v>
      </c>
      <c r="S72" s="197">
        <v>0.22</v>
      </c>
      <c r="T72" s="197">
        <v>0</v>
      </c>
      <c r="U72" s="197">
        <v>9.8000000000000007</v>
      </c>
      <c r="V72" s="197">
        <v>0.12</v>
      </c>
      <c r="W72" s="197">
        <v>0.37</v>
      </c>
      <c r="X72" s="197">
        <v>0.84</v>
      </c>
      <c r="Y72" s="197">
        <v>0</v>
      </c>
      <c r="Z72" s="197">
        <v>1.92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21.5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14.89</v>
      </c>
      <c r="H73" s="197">
        <v>0</v>
      </c>
      <c r="I73" s="197">
        <v>6.82</v>
      </c>
      <c r="J73" s="197">
        <v>13.36</v>
      </c>
      <c r="K73" s="197">
        <v>2.73</v>
      </c>
      <c r="L73" s="197">
        <v>1.19</v>
      </c>
      <c r="M73" s="197">
        <v>0</v>
      </c>
      <c r="N73" s="197">
        <v>0.5</v>
      </c>
      <c r="O73" s="197">
        <v>1.69</v>
      </c>
      <c r="P73" s="197">
        <v>1.72</v>
      </c>
      <c r="Q73" s="197">
        <v>0</v>
      </c>
      <c r="R73" s="197">
        <v>0.08</v>
      </c>
      <c r="S73" s="197">
        <v>0.06</v>
      </c>
      <c r="T73" s="197">
        <v>0</v>
      </c>
      <c r="U73" s="197">
        <v>9.8000000000000007</v>
      </c>
      <c r="V73" s="197">
        <v>0.12</v>
      </c>
      <c r="W73" s="197">
        <v>0.37</v>
      </c>
      <c r="X73" s="197">
        <v>0.84</v>
      </c>
      <c r="Y73" s="197">
        <v>0</v>
      </c>
      <c r="Z73" s="197">
        <v>1.92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21.5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14.89</v>
      </c>
      <c r="H74" s="197">
        <v>0</v>
      </c>
      <c r="I74" s="197">
        <v>6.82</v>
      </c>
      <c r="J74" s="197">
        <v>13.36</v>
      </c>
      <c r="K74" s="197">
        <v>2.73</v>
      </c>
      <c r="L74" s="197">
        <v>1.19</v>
      </c>
      <c r="M74" s="197">
        <v>0</v>
      </c>
      <c r="N74" s="197">
        <v>0.5</v>
      </c>
      <c r="O74" s="197">
        <v>1.69</v>
      </c>
      <c r="P74" s="197">
        <v>1.72</v>
      </c>
      <c r="Q74" s="197">
        <v>0</v>
      </c>
      <c r="R74" s="197">
        <v>0.08</v>
      </c>
      <c r="S74" s="197">
        <v>0.06</v>
      </c>
      <c r="T74" s="197">
        <v>0</v>
      </c>
      <c r="U74" s="197">
        <v>9.8000000000000007</v>
      </c>
      <c r="V74" s="197">
        <v>0.12</v>
      </c>
      <c r="W74" s="197">
        <v>0.37</v>
      </c>
      <c r="X74" s="197">
        <v>0.84</v>
      </c>
      <c r="Y74" s="197">
        <v>0</v>
      </c>
      <c r="Z74" s="197">
        <v>1.92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21.5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14.89</v>
      </c>
      <c r="H75" s="197">
        <v>0</v>
      </c>
      <c r="I75" s="197">
        <v>6.96</v>
      </c>
      <c r="J75" s="197">
        <v>13.36</v>
      </c>
      <c r="K75" s="197">
        <v>2.73</v>
      </c>
      <c r="L75" s="197">
        <v>1.19</v>
      </c>
      <c r="M75" s="197">
        <v>0</v>
      </c>
      <c r="N75" s="197">
        <v>0.5</v>
      </c>
      <c r="O75" s="197">
        <v>1.69</v>
      </c>
      <c r="P75" s="197">
        <v>1.72</v>
      </c>
      <c r="Q75" s="197">
        <v>0</v>
      </c>
      <c r="R75" s="197">
        <v>0.08</v>
      </c>
      <c r="S75" s="197">
        <v>0.06</v>
      </c>
      <c r="T75" s="197">
        <v>0</v>
      </c>
      <c r="U75" s="197">
        <v>9.8000000000000007</v>
      </c>
      <c r="V75" s="197">
        <v>0.12</v>
      </c>
      <c r="W75" s="197">
        <v>0.37</v>
      </c>
      <c r="X75" s="197">
        <v>0.84</v>
      </c>
      <c r="Y75" s="197">
        <v>0</v>
      </c>
      <c r="Z75" s="197">
        <v>1.92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17.59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14.89</v>
      </c>
      <c r="H76" s="197">
        <v>0</v>
      </c>
      <c r="I76" s="197">
        <v>6.96</v>
      </c>
      <c r="J76" s="197">
        <v>13.36</v>
      </c>
      <c r="K76" s="197">
        <v>2.73</v>
      </c>
      <c r="L76" s="197">
        <v>1.19</v>
      </c>
      <c r="M76" s="197">
        <v>0</v>
      </c>
      <c r="N76" s="197">
        <v>0.5</v>
      </c>
      <c r="O76" s="197">
        <v>1.69</v>
      </c>
      <c r="P76" s="197">
        <v>1.72</v>
      </c>
      <c r="Q76" s="197">
        <v>0</v>
      </c>
      <c r="R76" s="197">
        <v>0</v>
      </c>
      <c r="S76" s="197">
        <v>0.06</v>
      </c>
      <c r="T76" s="197">
        <v>0</v>
      </c>
      <c r="U76" s="197">
        <v>9.8000000000000007</v>
      </c>
      <c r="V76" s="197">
        <v>0.12</v>
      </c>
      <c r="W76" s="197">
        <v>0.37</v>
      </c>
      <c r="X76" s="197">
        <v>0.84</v>
      </c>
      <c r="Y76" s="197">
        <v>0</v>
      </c>
      <c r="Z76" s="197">
        <v>1.92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17.59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14.89</v>
      </c>
      <c r="H77" s="197">
        <v>0</v>
      </c>
      <c r="I77" s="197">
        <v>6.96</v>
      </c>
      <c r="J77" s="197">
        <v>13.36</v>
      </c>
      <c r="K77" s="197">
        <v>2.73</v>
      </c>
      <c r="L77" s="197">
        <v>1.19</v>
      </c>
      <c r="M77" s="197">
        <v>0</v>
      </c>
      <c r="N77" s="197">
        <v>0.5</v>
      </c>
      <c r="O77" s="197">
        <v>1.69</v>
      </c>
      <c r="P77" s="197">
        <v>1.72</v>
      </c>
      <c r="Q77" s="197">
        <v>-0.1</v>
      </c>
      <c r="R77" s="197">
        <v>-0.12</v>
      </c>
      <c r="S77" s="197">
        <v>0.06</v>
      </c>
      <c r="T77" s="197">
        <v>0</v>
      </c>
      <c r="U77" s="197">
        <v>9.8000000000000007</v>
      </c>
      <c r="V77" s="197">
        <v>0.12</v>
      </c>
      <c r="W77" s="197">
        <v>0.37</v>
      </c>
      <c r="X77" s="197">
        <v>0.84</v>
      </c>
      <c r="Y77" s="197">
        <v>0</v>
      </c>
      <c r="Z77" s="197">
        <v>1.92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17.59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14.89</v>
      </c>
      <c r="H78" s="197">
        <v>0</v>
      </c>
      <c r="I78" s="197">
        <v>6.96</v>
      </c>
      <c r="J78" s="197">
        <v>13.36</v>
      </c>
      <c r="K78" s="197">
        <v>2.73</v>
      </c>
      <c r="L78" s="197">
        <v>1.19</v>
      </c>
      <c r="M78" s="197">
        <v>0</v>
      </c>
      <c r="N78" s="197">
        <v>0.5</v>
      </c>
      <c r="O78" s="197">
        <v>1.69</v>
      </c>
      <c r="P78" s="197">
        <v>1.72</v>
      </c>
      <c r="Q78" s="197">
        <v>-0.1</v>
      </c>
      <c r="R78" s="197">
        <v>-0.12</v>
      </c>
      <c r="S78" s="197">
        <v>0.06</v>
      </c>
      <c r="T78" s="197">
        <v>0</v>
      </c>
      <c r="U78" s="197">
        <v>9.8000000000000007</v>
      </c>
      <c r="V78" s="197">
        <v>0.12</v>
      </c>
      <c r="W78" s="197">
        <v>0.37</v>
      </c>
      <c r="X78" s="197">
        <v>0.84</v>
      </c>
      <c r="Y78" s="197">
        <v>0</v>
      </c>
      <c r="Z78" s="197">
        <v>1.92</v>
      </c>
      <c r="AA78" s="197">
        <v>0.65</v>
      </c>
      <c r="AB78" s="197">
        <v>0</v>
      </c>
      <c r="AC78" s="197">
        <v>1.23</v>
      </c>
      <c r="AD78" s="197">
        <v>6.82</v>
      </c>
      <c r="AE78" s="197">
        <v>0</v>
      </c>
      <c r="AF78" s="197">
        <v>0</v>
      </c>
      <c r="AG78" s="197">
        <v>17.59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14.89</v>
      </c>
      <c r="H79" s="197">
        <v>0</v>
      </c>
      <c r="I79" s="197">
        <v>6.96</v>
      </c>
      <c r="J79" s="197">
        <v>13.36</v>
      </c>
      <c r="K79" s="197">
        <v>2.75</v>
      </c>
      <c r="L79" s="197">
        <v>1.2</v>
      </c>
      <c r="M79" s="197">
        <v>0</v>
      </c>
      <c r="N79" s="197">
        <v>0.5</v>
      </c>
      <c r="O79" s="197">
        <v>1.69</v>
      </c>
      <c r="P79" s="197">
        <v>1.72</v>
      </c>
      <c r="Q79" s="197">
        <v>0.17</v>
      </c>
      <c r="R79" s="197">
        <v>0.22</v>
      </c>
      <c r="S79" s="197">
        <v>0.22</v>
      </c>
      <c r="T79" s="197">
        <v>0</v>
      </c>
      <c r="U79" s="197">
        <v>9.8000000000000007</v>
      </c>
      <c r="V79" s="197">
        <v>0.12</v>
      </c>
      <c r="W79" s="197">
        <v>0.37</v>
      </c>
      <c r="X79" s="197">
        <v>0.84</v>
      </c>
      <c r="Y79" s="197">
        <v>0</v>
      </c>
      <c r="Z79" s="197">
        <v>1.92</v>
      </c>
      <c r="AA79" s="197">
        <v>0.65</v>
      </c>
      <c r="AB79" s="197">
        <v>0</v>
      </c>
      <c r="AC79" s="197">
        <v>1.23</v>
      </c>
      <c r="AD79" s="197">
        <v>6.82</v>
      </c>
      <c r="AE79" s="197">
        <v>0</v>
      </c>
      <c r="AF79" s="197">
        <v>0</v>
      </c>
      <c r="AG79" s="197">
        <v>17.45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14.89</v>
      </c>
      <c r="H80" s="197">
        <v>0</v>
      </c>
      <c r="I80" s="197">
        <v>6.96</v>
      </c>
      <c r="J80" s="197">
        <v>13.36</v>
      </c>
      <c r="K80" s="197">
        <v>2.75</v>
      </c>
      <c r="L80" s="197">
        <v>1.2</v>
      </c>
      <c r="M80" s="197">
        <v>0</v>
      </c>
      <c r="N80" s="197">
        <v>0.5</v>
      </c>
      <c r="O80" s="197">
        <v>1.69</v>
      </c>
      <c r="P80" s="197">
        <v>1.72</v>
      </c>
      <c r="Q80" s="197">
        <v>0.17</v>
      </c>
      <c r="R80" s="197">
        <v>0.22</v>
      </c>
      <c r="S80" s="197">
        <v>0.22</v>
      </c>
      <c r="T80" s="197">
        <v>0</v>
      </c>
      <c r="U80" s="197">
        <v>9.8000000000000007</v>
      </c>
      <c r="V80" s="197">
        <v>0.12</v>
      </c>
      <c r="W80" s="197">
        <v>0.37</v>
      </c>
      <c r="X80" s="197">
        <v>0.84</v>
      </c>
      <c r="Y80" s="197">
        <v>0</v>
      </c>
      <c r="Z80" s="197">
        <v>1.92</v>
      </c>
      <c r="AA80" s="197">
        <v>0.65</v>
      </c>
      <c r="AB80" s="197">
        <v>0</v>
      </c>
      <c r="AC80" s="197">
        <v>1.23</v>
      </c>
      <c r="AD80" s="197">
        <v>6.82</v>
      </c>
      <c r="AE80" s="197">
        <v>0</v>
      </c>
      <c r="AF80" s="197">
        <v>0</v>
      </c>
      <c r="AG80" s="197">
        <v>17.45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14.89</v>
      </c>
      <c r="H81" s="197">
        <v>0</v>
      </c>
      <c r="I81" s="197">
        <v>6.96</v>
      </c>
      <c r="J81" s="197">
        <v>13.36</v>
      </c>
      <c r="K81" s="197">
        <v>2.75</v>
      </c>
      <c r="L81" s="197">
        <v>1.2</v>
      </c>
      <c r="M81" s="197">
        <v>0</v>
      </c>
      <c r="N81" s="197">
        <v>0.5</v>
      </c>
      <c r="O81" s="197">
        <v>1.69</v>
      </c>
      <c r="P81" s="197">
        <v>1.72</v>
      </c>
      <c r="Q81" s="197">
        <v>0.17</v>
      </c>
      <c r="R81" s="197">
        <v>0.22</v>
      </c>
      <c r="S81" s="197">
        <v>0.22</v>
      </c>
      <c r="T81" s="197">
        <v>0</v>
      </c>
      <c r="U81" s="197">
        <v>9.8000000000000007</v>
      </c>
      <c r="V81" s="197">
        <v>0.12</v>
      </c>
      <c r="W81" s="197">
        <v>0.37</v>
      </c>
      <c r="X81" s="197">
        <v>0.84</v>
      </c>
      <c r="Y81" s="197">
        <v>0</v>
      </c>
      <c r="Z81" s="197">
        <v>1.92</v>
      </c>
      <c r="AA81" s="197">
        <v>0.65</v>
      </c>
      <c r="AB81" s="197">
        <v>0</v>
      </c>
      <c r="AC81" s="197">
        <v>1.23</v>
      </c>
      <c r="AD81" s="197">
        <v>6.82</v>
      </c>
      <c r="AE81" s="197">
        <v>0</v>
      </c>
      <c r="AF81" s="197">
        <v>0</v>
      </c>
      <c r="AG81" s="197">
        <v>17.45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14.89</v>
      </c>
      <c r="H82" s="197">
        <v>0</v>
      </c>
      <c r="I82" s="197">
        <v>6.96</v>
      </c>
      <c r="J82" s="197">
        <v>13.36</v>
      </c>
      <c r="K82" s="197">
        <v>2.75</v>
      </c>
      <c r="L82" s="197">
        <v>1.2</v>
      </c>
      <c r="M82" s="197">
        <v>0</v>
      </c>
      <c r="N82" s="197">
        <v>0.5</v>
      </c>
      <c r="O82" s="197">
        <v>1.69</v>
      </c>
      <c r="P82" s="197">
        <v>1.72</v>
      </c>
      <c r="Q82" s="197">
        <v>0.17</v>
      </c>
      <c r="R82" s="197">
        <v>0.22</v>
      </c>
      <c r="S82" s="197">
        <v>0.22</v>
      </c>
      <c r="T82" s="197">
        <v>0</v>
      </c>
      <c r="U82" s="197">
        <v>9.8000000000000007</v>
      </c>
      <c r="V82" s="197">
        <v>0.12</v>
      </c>
      <c r="W82" s="197">
        <v>0.37</v>
      </c>
      <c r="X82" s="197">
        <v>0.84</v>
      </c>
      <c r="Y82" s="197">
        <v>0</v>
      </c>
      <c r="Z82" s="197">
        <v>1.92</v>
      </c>
      <c r="AA82" s="197">
        <v>0.65</v>
      </c>
      <c r="AB82" s="197">
        <v>0</v>
      </c>
      <c r="AC82" s="197">
        <v>1.23</v>
      </c>
      <c r="AD82" s="197">
        <v>6.82</v>
      </c>
      <c r="AE82" s="197">
        <v>0</v>
      </c>
      <c r="AF82" s="197">
        <v>0</v>
      </c>
      <c r="AG82" s="197">
        <v>17.45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8.8000000000000007</v>
      </c>
      <c r="E83" s="197">
        <v>0</v>
      </c>
      <c r="F83" s="197">
        <v>0</v>
      </c>
      <c r="G83" s="197">
        <v>14.89</v>
      </c>
      <c r="H83" s="197">
        <v>0</v>
      </c>
      <c r="I83" s="197">
        <v>7.1</v>
      </c>
      <c r="J83" s="197">
        <v>13.36</v>
      </c>
      <c r="K83" s="197">
        <v>2.75</v>
      </c>
      <c r="L83" s="197">
        <v>1.2</v>
      </c>
      <c r="M83" s="197">
        <v>0</v>
      </c>
      <c r="N83" s="197">
        <v>0.5</v>
      </c>
      <c r="O83" s="197">
        <v>1.69</v>
      </c>
      <c r="P83" s="197">
        <v>1.72</v>
      </c>
      <c r="Q83" s="197">
        <v>0.17</v>
      </c>
      <c r="R83" s="197">
        <v>0.22</v>
      </c>
      <c r="S83" s="197">
        <v>0.22</v>
      </c>
      <c r="T83" s="197">
        <v>0</v>
      </c>
      <c r="U83" s="197">
        <v>9.8000000000000007</v>
      </c>
      <c r="V83" s="197">
        <v>0.12</v>
      </c>
      <c r="W83" s="197">
        <v>0.37</v>
      </c>
      <c r="X83" s="197">
        <v>0.84</v>
      </c>
      <c r="Y83" s="197">
        <v>0</v>
      </c>
      <c r="Z83" s="197">
        <v>1.92</v>
      </c>
      <c r="AA83" s="197">
        <v>0.65</v>
      </c>
      <c r="AB83" s="197">
        <v>0</v>
      </c>
      <c r="AC83" s="197">
        <v>1.23</v>
      </c>
      <c r="AD83" s="197">
        <v>6.82</v>
      </c>
      <c r="AE83" s="197">
        <v>0</v>
      </c>
      <c r="AF83" s="197">
        <v>0</v>
      </c>
      <c r="AG83" s="197">
        <v>17.45</v>
      </c>
      <c r="AH83" s="197">
        <v>0</v>
      </c>
      <c r="AI83" s="197">
        <v>10.45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72</v>
      </c>
      <c r="AP83" s="197">
        <v>94.5</v>
      </c>
      <c r="AQ83" s="197">
        <v>0</v>
      </c>
      <c r="AR83" s="197">
        <v>0</v>
      </c>
      <c r="AS83" s="197">
        <v>1.38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8.8000000000000007</v>
      </c>
      <c r="E84" s="197">
        <v>0</v>
      </c>
      <c r="F84" s="197">
        <v>0</v>
      </c>
      <c r="G84" s="197">
        <v>14.89</v>
      </c>
      <c r="H84" s="197">
        <v>0</v>
      </c>
      <c r="I84" s="197">
        <v>7.1</v>
      </c>
      <c r="J84" s="197">
        <v>13.36</v>
      </c>
      <c r="K84" s="197">
        <v>2.75</v>
      </c>
      <c r="L84" s="197">
        <v>1.2</v>
      </c>
      <c r="M84" s="197">
        <v>0</v>
      </c>
      <c r="N84" s="197">
        <v>0.5</v>
      </c>
      <c r="O84" s="197">
        <v>1.69</v>
      </c>
      <c r="P84" s="197">
        <v>1.72</v>
      </c>
      <c r="Q84" s="197">
        <v>0.17</v>
      </c>
      <c r="R84" s="197">
        <v>0.22</v>
      </c>
      <c r="S84" s="197">
        <v>0.22</v>
      </c>
      <c r="T84" s="197">
        <v>0</v>
      </c>
      <c r="U84" s="197">
        <v>9.8000000000000007</v>
      </c>
      <c r="V84" s="197">
        <v>0.12</v>
      </c>
      <c r="W84" s="197">
        <v>0.37</v>
      </c>
      <c r="X84" s="197">
        <v>0.84</v>
      </c>
      <c r="Y84" s="197">
        <v>0</v>
      </c>
      <c r="Z84" s="197">
        <v>1.92</v>
      </c>
      <c r="AA84" s="197">
        <v>0.65</v>
      </c>
      <c r="AB84" s="197">
        <v>0</v>
      </c>
      <c r="AC84" s="197">
        <v>1.23</v>
      </c>
      <c r="AD84" s="197">
        <v>6.82</v>
      </c>
      <c r="AE84" s="197">
        <v>0</v>
      </c>
      <c r="AF84" s="197">
        <v>0</v>
      </c>
      <c r="AG84" s="197">
        <v>17.45</v>
      </c>
      <c r="AH84" s="197">
        <v>0</v>
      </c>
      <c r="AI84" s="197">
        <v>10.45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72</v>
      </c>
      <c r="AP84" s="197">
        <v>94.5</v>
      </c>
      <c r="AQ84" s="197">
        <v>0</v>
      </c>
      <c r="AR84" s="197">
        <v>0</v>
      </c>
      <c r="AS84" s="197">
        <v>1.38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8.8000000000000007</v>
      </c>
      <c r="E85" s="197">
        <v>0</v>
      </c>
      <c r="F85" s="197">
        <v>0</v>
      </c>
      <c r="G85" s="197">
        <v>14.89</v>
      </c>
      <c r="H85" s="197">
        <v>0</v>
      </c>
      <c r="I85" s="197">
        <v>7.1</v>
      </c>
      <c r="J85" s="197">
        <v>13.36</v>
      </c>
      <c r="K85" s="197">
        <v>2.75</v>
      </c>
      <c r="L85" s="197">
        <v>1.2</v>
      </c>
      <c r="M85" s="197">
        <v>0</v>
      </c>
      <c r="N85" s="197">
        <v>0.5</v>
      </c>
      <c r="O85" s="197">
        <v>1.69</v>
      </c>
      <c r="P85" s="197">
        <v>1.72</v>
      </c>
      <c r="Q85" s="197">
        <v>0.17</v>
      </c>
      <c r="R85" s="197">
        <v>0.22</v>
      </c>
      <c r="S85" s="197">
        <v>0.22</v>
      </c>
      <c r="T85" s="197">
        <v>0</v>
      </c>
      <c r="U85" s="197">
        <v>9.8000000000000007</v>
      </c>
      <c r="V85" s="197">
        <v>0.12</v>
      </c>
      <c r="W85" s="197">
        <v>0.37</v>
      </c>
      <c r="X85" s="197">
        <v>0.84</v>
      </c>
      <c r="Y85" s="197">
        <v>0</v>
      </c>
      <c r="Z85" s="197">
        <v>1.92</v>
      </c>
      <c r="AA85" s="197">
        <v>0.65</v>
      </c>
      <c r="AB85" s="197">
        <v>0</v>
      </c>
      <c r="AC85" s="197">
        <v>0.96</v>
      </c>
      <c r="AD85" s="197">
        <v>6.82</v>
      </c>
      <c r="AE85" s="197">
        <v>0</v>
      </c>
      <c r="AF85" s="197">
        <v>0</v>
      </c>
      <c r="AG85" s="197">
        <v>17.45</v>
      </c>
      <c r="AH85" s="197">
        <v>0</v>
      </c>
      <c r="AI85" s="197">
        <v>10.45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72</v>
      </c>
      <c r="AP85" s="197">
        <v>94.5</v>
      </c>
      <c r="AQ85" s="197">
        <v>0</v>
      </c>
      <c r="AR85" s="197">
        <v>0</v>
      </c>
      <c r="AS85" s="197">
        <v>1.38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8.8000000000000007</v>
      </c>
      <c r="E86" s="197">
        <v>0</v>
      </c>
      <c r="F86" s="197">
        <v>0</v>
      </c>
      <c r="G86" s="197">
        <v>14.89</v>
      </c>
      <c r="H86" s="197">
        <v>0</v>
      </c>
      <c r="I86" s="197">
        <v>7.1</v>
      </c>
      <c r="J86" s="197">
        <v>13.36</v>
      </c>
      <c r="K86" s="197">
        <v>2.75</v>
      </c>
      <c r="L86" s="197">
        <v>1.2</v>
      </c>
      <c r="M86" s="197">
        <v>0</v>
      </c>
      <c r="N86" s="197">
        <v>0.5</v>
      </c>
      <c r="O86" s="197">
        <v>1.69</v>
      </c>
      <c r="P86" s="197">
        <v>1.72</v>
      </c>
      <c r="Q86" s="197">
        <v>0.17</v>
      </c>
      <c r="R86" s="197">
        <v>0.22</v>
      </c>
      <c r="S86" s="197">
        <v>0.22</v>
      </c>
      <c r="T86" s="197">
        <v>0</v>
      </c>
      <c r="U86" s="197">
        <v>9.8000000000000007</v>
      </c>
      <c r="V86" s="197">
        <v>0.12</v>
      </c>
      <c r="W86" s="197">
        <v>0.37</v>
      </c>
      <c r="X86" s="197">
        <v>0.84</v>
      </c>
      <c r="Y86" s="197">
        <v>0</v>
      </c>
      <c r="Z86" s="197">
        <v>1.92</v>
      </c>
      <c r="AA86" s="197">
        <v>0.65</v>
      </c>
      <c r="AB86" s="197">
        <v>0</v>
      </c>
      <c r="AC86" s="197">
        <v>0.96</v>
      </c>
      <c r="AD86" s="197">
        <v>6.82</v>
      </c>
      <c r="AE86" s="197">
        <v>0</v>
      </c>
      <c r="AF86" s="197">
        <v>0</v>
      </c>
      <c r="AG86" s="197">
        <v>17.45</v>
      </c>
      <c r="AH86" s="197">
        <v>0</v>
      </c>
      <c r="AI86" s="197">
        <v>10.45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72</v>
      </c>
      <c r="AP86" s="197">
        <v>94.5</v>
      </c>
      <c r="AQ86" s="197">
        <v>0</v>
      </c>
      <c r="AR86" s="197">
        <v>0</v>
      </c>
      <c r="AS86" s="197">
        <v>1.38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9.07</v>
      </c>
      <c r="E87" s="197">
        <v>0</v>
      </c>
      <c r="F87" s="197">
        <v>9.65</v>
      </c>
      <c r="G87" s="197">
        <v>5.24</v>
      </c>
      <c r="H87" s="197">
        <v>0</v>
      </c>
      <c r="I87" s="197">
        <v>7.1</v>
      </c>
      <c r="J87" s="197">
        <v>13.36</v>
      </c>
      <c r="K87" s="197">
        <v>2.75</v>
      </c>
      <c r="L87" s="197">
        <v>19.45</v>
      </c>
      <c r="M87" s="197">
        <v>0</v>
      </c>
      <c r="N87" s="197">
        <v>0.5</v>
      </c>
      <c r="O87" s="197">
        <v>1.69</v>
      </c>
      <c r="P87" s="197">
        <v>1.72</v>
      </c>
      <c r="Q87" s="197">
        <v>3.13</v>
      </c>
      <c r="R87" s="197">
        <v>0.22</v>
      </c>
      <c r="S87" s="197">
        <v>1.96</v>
      </c>
      <c r="T87" s="197">
        <v>0</v>
      </c>
      <c r="U87" s="197">
        <v>9.8000000000000007</v>
      </c>
      <c r="V87" s="197">
        <v>0.12</v>
      </c>
      <c r="W87" s="197">
        <v>0.37</v>
      </c>
      <c r="X87" s="197">
        <v>0.84</v>
      </c>
      <c r="Y87" s="197">
        <v>0</v>
      </c>
      <c r="Z87" s="197">
        <v>1.92</v>
      </c>
      <c r="AA87" s="197">
        <v>0.65</v>
      </c>
      <c r="AB87" s="197">
        <v>0</v>
      </c>
      <c r="AC87" s="197">
        <v>0.96</v>
      </c>
      <c r="AD87" s="197">
        <v>6.82</v>
      </c>
      <c r="AE87" s="197">
        <v>0</v>
      </c>
      <c r="AF87" s="197">
        <v>0</v>
      </c>
      <c r="AG87" s="197">
        <v>17.13</v>
      </c>
      <c r="AH87" s="197">
        <v>0</v>
      </c>
      <c r="AI87" s="197">
        <v>10.45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72</v>
      </c>
      <c r="AP87" s="197">
        <v>94.5</v>
      </c>
      <c r="AQ87" s="197">
        <v>0</v>
      </c>
      <c r="AR87" s="197">
        <v>0</v>
      </c>
      <c r="AS87" s="197">
        <v>1.38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9.07</v>
      </c>
      <c r="E88" s="197">
        <v>0</v>
      </c>
      <c r="F88" s="197">
        <v>9.65</v>
      </c>
      <c r="G88" s="197">
        <v>5.24</v>
      </c>
      <c r="H88" s="197">
        <v>0</v>
      </c>
      <c r="I88" s="197">
        <v>7.1</v>
      </c>
      <c r="J88" s="197">
        <v>13.36</v>
      </c>
      <c r="K88" s="197">
        <v>2.75</v>
      </c>
      <c r="L88" s="197">
        <v>19.45</v>
      </c>
      <c r="M88" s="197">
        <v>0</v>
      </c>
      <c r="N88" s="197">
        <v>0.5</v>
      </c>
      <c r="O88" s="197">
        <v>1.69</v>
      </c>
      <c r="P88" s="197">
        <v>1.72</v>
      </c>
      <c r="Q88" s="197">
        <v>3.15</v>
      </c>
      <c r="R88" s="197">
        <v>0.22</v>
      </c>
      <c r="S88" s="197">
        <v>3.74</v>
      </c>
      <c r="T88" s="197">
        <v>0</v>
      </c>
      <c r="U88" s="197">
        <v>9.8000000000000007</v>
      </c>
      <c r="V88" s="197">
        <v>0.12</v>
      </c>
      <c r="W88" s="197">
        <v>0.37</v>
      </c>
      <c r="X88" s="197">
        <v>0.84</v>
      </c>
      <c r="Y88" s="197">
        <v>0</v>
      </c>
      <c r="Z88" s="197">
        <v>1.92</v>
      </c>
      <c r="AA88" s="197">
        <v>0.65</v>
      </c>
      <c r="AB88" s="197">
        <v>0</v>
      </c>
      <c r="AC88" s="197">
        <v>0.96</v>
      </c>
      <c r="AD88" s="197">
        <v>6.82</v>
      </c>
      <c r="AE88" s="197">
        <v>0</v>
      </c>
      <c r="AF88" s="197">
        <v>0</v>
      </c>
      <c r="AG88" s="197">
        <v>17.13</v>
      </c>
      <c r="AH88" s="197">
        <v>0</v>
      </c>
      <c r="AI88" s="197">
        <v>10.45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72</v>
      </c>
      <c r="AP88" s="197">
        <v>94.5</v>
      </c>
      <c r="AQ88" s="197">
        <v>0</v>
      </c>
      <c r="AR88" s="197">
        <v>0</v>
      </c>
      <c r="AS88" s="197">
        <v>1.38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9.07</v>
      </c>
      <c r="E89" s="197">
        <v>0</v>
      </c>
      <c r="F89" s="197">
        <v>9.65</v>
      </c>
      <c r="G89" s="197">
        <v>5.24</v>
      </c>
      <c r="H89" s="197">
        <v>0</v>
      </c>
      <c r="I89" s="197">
        <v>7.1</v>
      </c>
      <c r="J89" s="197">
        <v>13.36</v>
      </c>
      <c r="K89" s="197">
        <v>2.75</v>
      </c>
      <c r="L89" s="197">
        <v>19.45</v>
      </c>
      <c r="M89" s="197">
        <v>0</v>
      </c>
      <c r="N89" s="197">
        <v>0.5</v>
      </c>
      <c r="O89" s="197">
        <v>1.69</v>
      </c>
      <c r="P89" s="197">
        <v>1.72</v>
      </c>
      <c r="Q89" s="197">
        <v>3.15</v>
      </c>
      <c r="R89" s="197">
        <v>0.22</v>
      </c>
      <c r="S89" s="197">
        <v>3.8</v>
      </c>
      <c r="T89" s="197">
        <v>0</v>
      </c>
      <c r="U89" s="197">
        <v>9.8000000000000007</v>
      </c>
      <c r="V89" s="197">
        <v>0.12</v>
      </c>
      <c r="W89" s="197">
        <v>0.37</v>
      </c>
      <c r="X89" s="197">
        <v>0.84</v>
      </c>
      <c r="Y89" s="197">
        <v>0</v>
      </c>
      <c r="Z89" s="197">
        <v>1.92</v>
      </c>
      <c r="AA89" s="197">
        <v>0.65</v>
      </c>
      <c r="AB89" s="197">
        <v>0</v>
      </c>
      <c r="AC89" s="197">
        <v>0.96</v>
      </c>
      <c r="AD89" s="197">
        <v>6.82</v>
      </c>
      <c r="AE89" s="197">
        <v>0</v>
      </c>
      <c r="AF89" s="197">
        <v>0</v>
      </c>
      <c r="AG89" s="197">
        <v>17.13</v>
      </c>
      <c r="AH89" s="197">
        <v>0</v>
      </c>
      <c r="AI89" s="197">
        <v>10.45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72</v>
      </c>
      <c r="AP89" s="197">
        <v>94.5</v>
      </c>
      <c r="AQ89" s="197">
        <v>0</v>
      </c>
      <c r="AR89" s="197">
        <v>0</v>
      </c>
      <c r="AS89" s="197">
        <v>1.38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9.07</v>
      </c>
      <c r="E90" s="197">
        <v>0</v>
      </c>
      <c r="F90" s="197">
        <v>9.65</v>
      </c>
      <c r="G90" s="197">
        <v>5.24</v>
      </c>
      <c r="H90" s="197">
        <v>0</v>
      </c>
      <c r="I90" s="197">
        <v>7.1</v>
      </c>
      <c r="J90" s="197">
        <v>13.36</v>
      </c>
      <c r="K90" s="197">
        <v>2.75</v>
      </c>
      <c r="L90" s="197">
        <v>19.45</v>
      </c>
      <c r="M90" s="197">
        <v>0</v>
      </c>
      <c r="N90" s="197">
        <v>0.5</v>
      </c>
      <c r="O90" s="197">
        <v>1.69</v>
      </c>
      <c r="P90" s="197">
        <v>1.72</v>
      </c>
      <c r="Q90" s="197">
        <v>3.15</v>
      </c>
      <c r="R90" s="197">
        <v>0.22</v>
      </c>
      <c r="S90" s="197">
        <v>3.8</v>
      </c>
      <c r="T90" s="197">
        <v>0</v>
      </c>
      <c r="U90" s="197">
        <v>9.8000000000000007</v>
      </c>
      <c r="V90" s="197">
        <v>0.12</v>
      </c>
      <c r="W90" s="197">
        <v>0.37</v>
      </c>
      <c r="X90" s="197">
        <v>0.84</v>
      </c>
      <c r="Y90" s="197">
        <v>0</v>
      </c>
      <c r="Z90" s="197">
        <v>1.92</v>
      </c>
      <c r="AA90" s="197">
        <v>0.65</v>
      </c>
      <c r="AB90" s="197">
        <v>0</v>
      </c>
      <c r="AC90" s="197">
        <v>0.96</v>
      </c>
      <c r="AD90" s="197">
        <v>6.82</v>
      </c>
      <c r="AE90" s="197">
        <v>0</v>
      </c>
      <c r="AF90" s="197">
        <v>0</v>
      </c>
      <c r="AG90" s="197">
        <v>17.13</v>
      </c>
      <c r="AH90" s="197">
        <v>0</v>
      </c>
      <c r="AI90" s="197">
        <v>10.45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72</v>
      </c>
      <c r="AP90" s="197">
        <v>94.5</v>
      </c>
      <c r="AQ90" s="197">
        <v>0</v>
      </c>
      <c r="AR90" s="197">
        <v>0</v>
      </c>
      <c r="AS90" s="197">
        <v>1.38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9.33</v>
      </c>
      <c r="E91" s="197">
        <v>0</v>
      </c>
      <c r="F91" s="197">
        <v>9.65</v>
      </c>
      <c r="G91" s="197">
        <v>5.24</v>
      </c>
      <c r="H91" s="197">
        <v>0</v>
      </c>
      <c r="I91" s="197">
        <v>7.24</v>
      </c>
      <c r="J91" s="197">
        <v>13.36</v>
      </c>
      <c r="K91" s="197">
        <v>2.75</v>
      </c>
      <c r="L91" s="197">
        <v>19.45</v>
      </c>
      <c r="M91" s="197">
        <v>0</v>
      </c>
      <c r="N91" s="197">
        <v>0.5</v>
      </c>
      <c r="O91" s="197">
        <v>1.69</v>
      </c>
      <c r="P91" s="197">
        <v>1.72</v>
      </c>
      <c r="Q91" s="197">
        <v>3.15</v>
      </c>
      <c r="R91" s="197">
        <v>0.21</v>
      </c>
      <c r="S91" s="197">
        <v>3.8</v>
      </c>
      <c r="T91" s="197">
        <v>0</v>
      </c>
      <c r="U91" s="197">
        <v>9.8000000000000007</v>
      </c>
      <c r="V91" s="197">
        <v>0.12</v>
      </c>
      <c r="W91" s="197">
        <v>0.68</v>
      </c>
      <c r="X91" s="197">
        <v>0.84</v>
      </c>
      <c r="Y91" s="197">
        <v>0</v>
      </c>
      <c r="Z91" s="197">
        <v>1.38</v>
      </c>
      <c r="AA91" s="197">
        <v>0.46</v>
      </c>
      <c r="AB91" s="197">
        <v>0</v>
      </c>
      <c r="AC91" s="197">
        <v>0.96</v>
      </c>
      <c r="AD91" s="197">
        <v>6.82</v>
      </c>
      <c r="AE91" s="197">
        <v>0</v>
      </c>
      <c r="AF91" s="197">
        <v>0</v>
      </c>
      <c r="AG91" s="197">
        <v>17.13</v>
      </c>
      <c r="AH91" s="197">
        <v>0</v>
      </c>
      <c r="AI91" s="197">
        <v>10.45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72</v>
      </c>
      <c r="AP91" s="197">
        <v>94.5</v>
      </c>
      <c r="AQ91" s="197">
        <v>0</v>
      </c>
      <c r="AR91" s="197">
        <v>0</v>
      </c>
      <c r="AS91" s="197">
        <v>1.38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9.33</v>
      </c>
      <c r="E92" s="197">
        <v>0</v>
      </c>
      <c r="F92" s="197">
        <v>9.65</v>
      </c>
      <c r="G92" s="197">
        <v>5.24</v>
      </c>
      <c r="H92" s="197">
        <v>0</v>
      </c>
      <c r="I92" s="197">
        <v>7.24</v>
      </c>
      <c r="J92" s="197">
        <v>13.36</v>
      </c>
      <c r="K92" s="197">
        <v>2.75</v>
      </c>
      <c r="L92" s="197">
        <v>19.45</v>
      </c>
      <c r="M92" s="197">
        <v>0</v>
      </c>
      <c r="N92" s="197">
        <v>0.5</v>
      </c>
      <c r="O92" s="197">
        <v>1.69</v>
      </c>
      <c r="P92" s="197">
        <v>1.72</v>
      </c>
      <c r="Q92" s="197">
        <v>3.15</v>
      </c>
      <c r="R92" s="197">
        <v>0.21</v>
      </c>
      <c r="S92" s="197">
        <v>3.8</v>
      </c>
      <c r="T92" s="197">
        <v>0</v>
      </c>
      <c r="U92" s="197">
        <v>9.8000000000000007</v>
      </c>
      <c r="V92" s="197">
        <v>0.12</v>
      </c>
      <c r="W92" s="197">
        <v>0.68</v>
      </c>
      <c r="X92" s="197">
        <v>0.84</v>
      </c>
      <c r="Y92" s="197">
        <v>0</v>
      </c>
      <c r="Z92" s="197">
        <v>1.38</v>
      </c>
      <c r="AA92" s="197">
        <v>0.46</v>
      </c>
      <c r="AB92" s="197">
        <v>0</v>
      </c>
      <c r="AC92" s="197">
        <v>0.96</v>
      </c>
      <c r="AD92" s="197">
        <v>6.82</v>
      </c>
      <c r="AE92" s="197">
        <v>0</v>
      </c>
      <c r="AF92" s="197">
        <v>0</v>
      </c>
      <c r="AG92" s="197">
        <v>17.13</v>
      </c>
      <c r="AH92" s="197">
        <v>0</v>
      </c>
      <c r="AI92" s="197">
        <v>10.45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72</v>
      </c>
      <c r="AP92" s="197">
        <v>94.5</v>
      </c>
      <c r="AQ92" s="197">
        <v>0</v>
      </c>
      <c r="AR92" s="197">
        <v>0</v>
      </c>
      <c r="AS92" s="197">
        <v>1.38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9.33</v>
      </c>
      <c r="E93" s="197">
        <v>0</v>
      </c>
      <c r="F93" s="197">
        <v>9.65</v>
      </c>
      <c r="G93" s="197">
        <v>5.24</v>
      </c>
      <c r="H93" s="197">
        <v>0</v>
      </c>
      <c r="I93" s="197">
        <v>7.24</v>
      </c>
      <c r="J93" s="197">
        <v>13.36</v>
      </c>
      <c r="K93" s="197">
        <v>2.75</v>
      </c>
      <c r="L93" s="197">
        <v>19.45</v>
      </c>
      <c r="M93" s="197">
        <v>0</v>
      </c>
      <c r="N93" s="197">
        <v>0.5</v>
      </c>
      <c r="O93" s="197">
        <v>1.69</v>
      </c>
      <c r="P93" s="197">
        <v>1.72</v>
      </c>
      <c r="Q93" s="197">
        <v>3.15</v>
      </c>
      <c r="R93" s="197">
        <v>0.21</v>
      </c>
      <c r="S93" s="197">
        <v>3.8</v>
      </c>
      <c r="T93" s="197">
        <v>0</v>
      </c>
      <c r="U93" s="197">
        <v>9.8000000000000007</v>
      </c>
      <c r="V93" s="197">
        <v>0.12</v>
      </c>
      <c r="W93" s="197">
        <v>0.68</v>
      </c>
      <c r="X93" s="197">
        <v>0.84</v>
      </c>
      <c r="Y93" s="197">
        <v>0</v>
      </c>
      <c r="Z93" s="197">
        <v>1.92</v>
      </c>
      <c r="AA93" s="197">
        <v>0.65</v>
      </c>
      <c r="AB93" s="197">
        <v>0</v>
      </c>
      <c r="AC93" s="197">
        <v>0.96</v>
      </c>
      <c r="AD93" s="197">
        <v>6.82</v>
      </c>
      <c r="AE93" s="197">
        <v>0</v>
      </c>
      <c r="AF93" s="197">
        <v>0</v>
      </c>
      <c r="AG93" s="197">
        <v>17.13</v>
      </c>
      <c r="AH93" s="197">
        <v>0</v>
      </c>
      <c r="AI93" s="197">
        <v>10.45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72</v>
      </c>
      <c r="AP93" s="197">
        <v>94.5</v>
      </c>
      <c r="AQ93" s="197">
        <v>0</v>
      </c>
      <c r="AR93" s="197">
        <v>0</v>
      </c>
      <c r="AS93" s="197">
        <v>1.38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9.33</v>
      </c>
      <c r="E94" s="197">
        <v>0</v>
      </c>
      <c r="F94" s="197">
        <v>9.65</v>
      </c>
      <c r="G94" s="197">
        <v>5.24</v>
      </c>
      <c r="H94" s="197">
        <v>0</v>
      </c>
      <c r="I94" s="197">
        <v>7.24</v>
      </c>
      <c r="J94" s="197">
        <v>13.36</v>
      </c>
      <c r="K94" s="197">
        <v>2.75</v>
      </c>
      <c r="L94" s="197">
        <v>19.45</v>
      </c>
      <c r="M94" s="197">
        <v>0</v>
      </c>
      <c r="N94" s="197">
        <v>0.5</v>
      </c>
      <c r="O94" s="197">
        <v>1.69</v>
      </c>
      <c r="P94" s="197">
        <v>1.72</v>
      </c>
      <c r="Q94" s="197">
        <v>3.15</v>
      </c>
      <c r="R94" s="197">
        <v>0.21</v>
      </c>
      <c r="S94" s="197">
        <v>3.8</v>
      </c>
      <c r="T94" s="197">
        <v>0</v>
      </c>
      <c r="U94" s="197">
        <v>9.8000000000000007</v>
      </c>
      <c r="V94" s="197">
        <v>0.12</v>
      </c>
      <c r="W94" s="197">
        <v>0.68</v>
      </c>
      <c r="X94" s="197">
        <v>0.84</v>
      </c>
      <c r="Y94" s="197">
        <v>0</v>
      </c>
      <c r="Z94" s="197">
        <v>1.92</v>
      </c>
      <c r="AA94" s="197">
        <v>0.65</v>
      </c>
      <c r="AB94" s="197">
        <v>0</v>
      </c>
      <c r="AC94" s="197">
        <v>0.96</v>
      </c>
      <c r="AD94" s="197">
        <v>6.82</v>
      </c>
      <c r="AE94" s="197">
        <v>0</v>
      </c>
      <c r="AF94" s="197">
        <v>0</v>
      </c>
      <c r="AG94" s="197">
        <v>17.13</v>
      </c>
      <c r="AH94" s="197">
        <v>0</v>
      </c>
      <c r="AI94" s="197">
        <v>10.45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72</v>
      </c>
      <c r="AP94" s="197">
        <v>94.5</v>
      </c>
      <c r="AQ94" s="197">
        <v>0</v>
      </c>
      <c r="AR94" s="197">
        <v>0</v>
      </c>
      <c r="AS94" s="197">
        <v>1.38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9.65</v>
      </c>
      <c r="G95" s="197">
        <v>5.24</v>
      </c>
      <c r="H95" s="197">
        <v>0</v>
      </c>
      <c r="I95" s="197">
        <v>7.24</v>
      </c>
      <c r="J95" s="197">
        <v>13.36</v>
      </c>
      <c r="K95" s="197">
        <v>2.75</v>
      </c>
      <c r="L95" s="197">
        <v>19.45</v>
      </c>
      <c r="M95" s="197">
        <v>0</v>
      </c>
      <c r="N95" s="197">
        <v>0.5</v>
      </c>
      <c r="O95" s="197">
        <v>1.69</v>
      </c>
      <c r="P95" s="197">
        <v>1.72</v>
      </c>
      <c r="Q95" s="197">
        <v>3.15</v>
      </c>
      <c r="R95" s="197">
        <v>0.21</v>
      </c>
      <c r="S95" s="197">
        <v>3.8</v>
      </c>
      <c r="T95" s="197">
        <v>0</v>
      </c>
      <c r="U95" s="197">
        <v>9.8000000000000007</v>
      </c>
      <c r="V95" s="197">
        <v>0.12</v>
      </c>
      <c r="W95" s="197">
        <v>0.68</v>
      </c>
      <c r="X95" s="197">
        <v>0.84</v>
      </c>
      <c r="Y95" s="197">
        <v>0</v>
      </c>
      <c r="Z95" s="197">
        <v>1.92</v>
      </c>
      <c r="AA95" s="197">
        <v>0.65</v>
      </c>
      <c r="AB95" s="197">
        <v>0</v>
      </c>
      <c r="AC95" s="197">
        <v>0.96</v>
      </c>
      <c r="AD95" s="197">
        <v>6.82</v>
      </c>
      <c r="AE95" s="197">
        <v>0</v>
      </c>
      <c r="AF95" s="197">
        <v>0</v>
      </c>
      <c r="AG95" s="197">
        <v>17.13</v>
      </c>
      <c r="AH95" s="197">
        <v>0</v>
      </c>
      <c r="AI95" s="197">
        <v>10.45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72</v>
      </c>
      <c r="AP95" s="197">
        <v>94.5</v>
      </c>
      <c r="AQ95" s="197">
        <v>0</v>
      </c>
      <c r="AR95" s="197">
        <v>0</v>
      </c>
      <c r="AS95" s="197">
        <v>1.38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9.65</v>
      </c>
      <c r="G96" s="197">
        <v>5.24</v>
      </c>
      <c r="H96" s="197">
        <v>0</v>
      </c>
      <c r="I96" s="197">
        <v>7.24</v>
      </c>
      <c r="J96" s="197">
        <v>13.36</v>
      </c>
      <c r="K96" s="197">
        <v>2.75</v>
      </c>
      <c r="L96" s="197">
        <v>19.45</v>
      </c>
      <c r="M96" s="197">
        <v>0</v>
      </c>
      <c r="N96" s="197">
        <v>0.5</v>
      </c>
      <c r="O96" s="197">
        <v>1.69</v>
      </c>
      <c r="P96" s="197">
        <v>1.72</v>
      </c>
      <c r="Q96" s="197">
        <v>3.15</v>
      </c>
      <c r="R96" s="197">
        <v>0.21</v>
      </c>
      <c r="S96" s="197">
        <v>3.8</v>
      </c>
      <c r="T96" s="197">
        <v>0</v>
      </c>
      <c r="U96" s="197">
        <v>9.8000000000000007</v>
      </c>
      <c r="V96" s="197">
        <v>0.12</v>
      </c>
      <c r="W96" s="197">
        <v>0.68</v>
      </c>
      <c r="X96" s="197">
        <v>0.84</v>
      </c>
      <c r="Y96" s="197">
        <v>0</v>
      </c>
      <c r="Z96" s="197">
        <v>1.92</v>
      </c>
      <c r="AA96" s="197">
        <v>0.65</v>
      </c>
      <c r="AB96" s="197">
        <v>0</v>
      </c>
      <c r="AC96" s="197">
        <v>0.96</v>
      </c>
      <c r="AD96" s="197">
        <v>6.82</v>
      </c>
      <c r="AE96" s="197">
        <v>0</v>
      </c>
      <c r="AF96" s="197">
        <v>0</v>
      </c>
      <c r="AG96" s="197">
        <v>17.13</v>
      </c>
      <c r="AH96" s="197">
        <v>0</v>
      </c>
      <c r="AI96" s="197">
        <v>10.45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72</v>
      </c>
      <c r="AP96" s="197">
        <v>94.5</v>
      </c>
      <c r="AQ96" s="197">
        <v>0</v>
      </c>
      <c r="AR96" s="197">
        <v>0</v>
      </c>
      <c r="AS96" s="197">
        <v>1.38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9.65</v>
      </c>
      <c r="G97" s="197">
        <v>5.24</v>
      </c>
      <c r="H97" s="197">
        <v>0</v>
      </c>
      <c r="I97" s="197">
        <v>7.24</v>
      </c>
      <c r="J97" s="197">
        <v>13.36</v>
      </c>
      <c r="K97" s="197">
        <v>2.75</v>
      </c>
      <c r="L97" s="197">
        <v>19.45</v>
      </c>
      <c r="M97" s="197">
        <v>0</v>
      </c>
      <c r="N97" s="197">
        <v>0.5</v>
      </c>
      <c r="O97" s="197">
        <v>1.69</v>
      </c>
      <c r="P97" s="197">
        <v>1.72</v>
      </c>
      <c r="Q97" s="197">
        <v>3.15</v>
      </c>
      <c r="R97" s="197">
        <v>0.21</v>
      </c>
      <c r="S97" s="197">
        <v>3.8</v>
      </c>
      <c r="T97" s="197">
        <v>0</v>
      </c>
      <c r="U97" s="197">
        <v>9.8000000000000007</v>
      </c>
      <c r="V97" s="197">
        <v>0.12</v>
      </c>
      <c r="W97" s="197">
        <v>0.68</v>
      </c>
      <c r="X97" s="197">
        <v>0.84</v>
      </c>
      <c r="Y97" s="197">
        <v>0</v>
      </c>
      <c r="Z97" s="197">
        <v>1.92</v>
      </c>
      <c r="AA97" s="197">
        <v>0.65</v>
      </c>
      <c r="AB97" s="197">
        <v>0</v>
      </c>
      <c r="AC97" s="197">
        <v>0.96</v>
      </c>
      <c r="AD97" s="197">
        <v>6.82</v>
      </c>
      <c r="AE97" s="197">
        <v>0</v>
      </c>
      <c r="AF97" s="197">
        <v>0</v>
      </c>
      <c r="AG97" s="197">
        <v>17.13</v>
      </c>
      <c r="AH97" s="197">
        <v>0</v>
      </c>
      <c r="AI97" s="197">
        <v>10.45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72</v>
      </c>
      <c r="AP97" s="197">
        <v>94.5</v>
      </c>
      <c r="AQ97" s="197">
        <v>0</v>
      </c>
      <c r="AR97" s="197">
        <v>0</v>
      </c>
      <c r="AS97" s="197">
        <v>1.38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9.65</v>
      </c>
      <c r="G98" s="197">
        <v>5.24</v>
      </c>
      <c r="H98" s="197">
        <v>0</v>
      </c>
      <c r="I98" s="197">
        <v>7.24</v>
      </c>
      <c r="J98" s="197">
        <v>13.36</v>
      </c>
      <c r="K98" s="197">
        <v>2.75</v>
      </c>
      <c r="L98" s="197">
        <v>19.45</v>
      </c>
      <c r="M98" s="197">
        <v>0</v>
      </c>
      <c r="N98" s="197">
        <v>0.5</v>
      </c>
      <c r="O98" s="197">
        <v>1.69</v>
      </c>
      <c r="P98" s="197">
        <v>1.72</v>
      </c>
      <c r="Q98" s="197">
        <v>3.15</v>
      </c>
      <c r="R98" s="197">
        <v>0.21</v>
      </c>
      <c r="S98" s="197">
        <v>3.8</v>
      </c>
      <c r="T98" s="197">
        <v>0</v>
      </c>
      <c r="U98" s="197">
        <v>9.8000000000000007</v>
      </c>
      <c r="V98" s="197">
        <v>0.12</v>
      </c>
      <c r="W98" s="197">
        <v>0.68</v>
      </c>
      <c r="X98" s="197">
        <v>0.84</v>
      </c>
      <c r="Y98" s="197">
        <v>0</v>
      </c>
      <c r="Z98" s="197">
        <v>1.92</v>
      </c>
      <c r="AA98" s="197">
        <v>0.65</v>
      </c>
      <c r="AB98" s="197">
        <v>0</v>
      </c>
      <c r="AC98" s="197">
        <v>0.96</v>
      </c>
      <c r="AD98" s="197">
        <v>6.82</v>
      </c>
      <c r="AE98" s="197">
        <v>0</v>
      </c>
      <c r="AF98" s="197">
        <v>0</v>
      </c>
      <c r="AG98" s="197">
        <v>17.13</v>
      </c>
      <c r="AH98" s="197">
        <v>0</v>
      </c>
      <c r="AI98" s="197">
        <v>10.45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72</v>
      </c>
      <c r="AP98" s="197">
        <v>94.5</v>
      </c>
      <c r="AQ98" s="197">
        <v>0</v>
      </c>
      <c r="AR98" s="197">
        <v>0</v>
      </c>
      <c r="AS98" s="197">
        <v>1.38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0.21863999999999986</v>
      </c>
      <c r="E99">
        <f t="shared" si="0"/>
        <v>0</v>
      </c>
      <c r="F99">
        <f t="shared" si="0"/>
        <v>0.16251749999999998</v>
      </c>
      <c r="G99">
        <f t="shared" si="0"/>
        <v>0.19502749999999994</v>
      </c>
      <c r="H99">
        <f t="shared" si="0"/>
        <v>0</v>
      </c>
      <c r="I99">
        <f t="shared" si="0"/>
        <v>0.20863000000000034</v>
      </c>
      <c r="J99">
        <f t="shared" si="0"/>
        <v>0.25300500000000026</v>
      </c>
      <c r="K99">
        <f t="shared" si="0"/>
        <v>0.54895250000000007</v>
      </c>
      <c r="L99">
        <f t="shared" si="0"/>
        <v>0.31803750000000025</v>
      </c>
      <c r="M99">
        <f t="shared" si="0"/>
        <v>0</v>
      </c>
      <c r="N99">
        <f t="shared" si="0"/>
        <v>1.2E-2</v>
      </c>
      <c r="O99">
        <f t="shared" si="0"/>
        <v>4.0559999999999957E-2</v>
      </c>
      <c r="P99">
        <f t="shared" si="0"/>
        <v>4.1279999999999976E-2</v>
      </c>
      <c r="Q99">
        <f t="shared" si="0"/>
        <v>5.1489999999999959E-2</v>
      </c>
      <c r="R99">
        <f t="shared" si="0"/>
        <v>4.0525000000000026E-2</v>
      </c>
      <c r="S99">
        <f t="shared" si="0"/>
        <v>6.2450000000000068E-2</v>
      </c>
      <c r="T99">
        <f t="shared" si="0"/>
        <v>0</v>
      </c>
      <c r="U99">
        <f t="shared" si="0"/>
        <v>0.23491499999999957</v>
      </c>
      <c r="V99">
        <f t="shared" si="0"/>
        <v>3.804500000000003E-2</v>
      </c>
      <c r="W99">
        <f t="shared" si="0"/>
        <v>3.771750000000007E-2</v>
      </c>
      <c r="X99">
        <f t="shared" si="0"/>
        <v>3.9445000000000043E-2</v>
      </c>
      <c r="Y99">
        <f t="shared" si="0"/>
        <v>0</v>
      </c>
      <c r="Z99">
        <f t="shared" si="0"/>
        <v>0.14779749999999978</v>
      </c>
      <c r="AA99">
        <f t="shared" si="0"/>
        <v>8.822999999999985E-2</v>
      </c>
      <c r="AB99">
        <f t="shared" si="0"/>
        <v>0</v>
      </c>
      <c r="AC99">
        <f t="shared" si="0"/>
        <v>2.8372499999999964E-2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0.41504500000000044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0.17955000000000018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2.4435000000000016E-2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6.46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6.46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6.46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6.34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6.34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6.34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6.34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6.34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6.34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6.34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6.34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6.34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6.46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6.46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6.46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6.46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6.46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6.46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6.46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6.46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6.58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6.58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6.58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6.58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6.58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6.58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6.58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6.58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6.58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6.58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6.58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6.58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6.58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6.58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6.58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6.58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6.58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9.31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9.31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11.84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11.84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11.84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11.84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9.31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9.31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9.31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9.31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6.58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6.58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6.58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6.58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6.58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9.58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6.58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9.58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6.58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6.58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6.46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6.46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6.46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6.46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6.46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6.46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6.46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6.46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6.46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6.46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6.46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6.46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0.16430500000000006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21</v>
      </c>
      <c r="C29" s="94">
        <f>'IDT-1 Calculation'!DG29</f>
        <v>-8.891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-12.109</v>
      </c>
      <c r="G29" s="99">
        <f t="shared" si="0"/>
        <v>0</v>
      </c>
    </row>
    <row r="30" spans="1:7">
      <c r="A30" s="98" t="s">
        <v>72</v>
      </c>
      <c r="B30" s="94">
        <f>'IDT-1 Calculation'!DF30</f>
        <v>24</v>
      </c>
      <c r="C30" s="94">
        <f>'IDT-1 Calculation'!DG30</f>
        <v>-10.161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-13.839</v>
      </c>
      <c r="G30" s="99">
        <f t="shared" si="0"/>
        <v>0</v>
      </c>
    </row>
    <row r="31" spans="1:7">
      <c r="A31" s="98" t="s">
        <v>73</v>
      </c>
      <c r="B31" s="94">
        <f>'IDT-1 Calculation'!DF31</f>
        <v>6</v>
      </c>
      <c r="C31" s="94">
        <f>'IDT-1 Calculation'!DG31</f>
        <v>-2.54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-3.46</v>
      </c>
      <c r="G31" s="99">
        <f t="shared" si="0"/>
        <v>0</v>
      </c>
    </row>
    <row r="32" spans="1:7">
      <c r="A32" s="98" t="s">
        <v>74</v>
      </c>
      <c r="B32" s="94">
        <f>'IDT-1 Calculation'!DF32</f>
        <v>12</v>
      </c>
      <c r="C32" s="94">
        <f>'IDT-1 Calculation'!DG32</f>
        <v>-5.08</v>
      </c>
      <c r="D32" s="94">
        <f>'IDT-1 Calculation'!DH32</f>
        <v>0</v>
      </c>
      <c r="E32" s="94">
        <f>'IDT-1 Calculation'!DI32</f>
        <v>0</v>
      </c>
      <c r="F32" s="94">
        <f>'IDT-1 Calculation'!DJ32</f>
        <v>-6.92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55.718000000000004</v>
      </c>
      <c r="C69" s="94">
        <f>'IDT-1 Calculation'!DG69</f>
        <v>-10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-45.718000000000004</v>
      </c>
      <c r="G69" s="99">
        <f t="shared" si="1"/>
        <v>0</v>
      </c>
    </row>
    <row r="70" spans="1:7">
      <c r="A70" s="98" t="s">
        <v>112</v>
      </c>
      <c r="B70" s="94">
        <f>'IDT-1 Calculation'!DF70</f>
        <v>21.274000000000001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-21.274000000000001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15.680999999999999</v>
      </c>
      <c r="C76" s="94">
        <f>'IDT-1 Calculation'!DG76</f>
        <v>9.7159999999999993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-25.396999999999998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17.390999999999998</v>
      </c>
      <c r="C77" s="94">
        <f>'IDT-1 Calculation'!DG77</f>
        <v>10.776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-28.166999999999998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26.375</v>
      </c>
      <c r="C78" s="94">
        <f>'IDT-1 Calculation'!DG78</f>
        <v>16.341999999999999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-42.716999999999999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36.058999999999997</v>
      </c>
      <c r="C79" s="94">
        <f>'IDT-1 Calculation'!DG79</f>
        <v>22.341999999999999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-58.400999999999996</v>
      </c>
      <c r="G79" s="99">
        <f t="shared" si="1"/>
        <v>0</v>
      </c>
    </row>
    <row r="80" spans="1:7">
      <c r="A80" s="98" t="s">
        <v>122</v>
      </c>
      <c r="B80" s="94">
        <f>'IDT-1 Calculation'!DF80</f>
        <v>45.011000000000003</v>
      </c>
      <c r="C80" s="94">
        <f>'IDT-1 Calculation'!DG80</f>
        <v>27.888000000000002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-72.899000000000001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59.93</v>
      </c>
      <c r="C81" s="94">
        <f>'IDT-1 Calculation'!DG81</f>
        <v>37.131999999999998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-97.061999999999998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39</v>
      </c>
      <c r="C82" s="94">
        <f>'IDT-1 Calculation'!DG82</f>
        <v>86.08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-125.08</v>
      </c>
      <c r="G82" s="99">
        <f t="shared" si="1"/>
        <v>0</v>
      </c>
    </row>
    <row r="83" spans="1:7">
      <c r="A83" s="98" t="s">
        <v>125</v>
      </c>
      <c r="B83" s="94">
        <f>'IDT-1 Calculation'!DF83</f>
        <v>17</v>
      </c>
      <c r="C83" s="94">
        <f>'IDT-1 Calculation'!DG83</f>
        <v>100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-117</v>
      </c>
      <c r="G83" s="99">
        <f t="shared" si="1"/>
        <v>0</v>
      </c>
    </row>
    <row r="84" spans="1:7">
      <c r="A84" s="98" t="s">
        <v>126</v>
      </c>
      <c r="B84" s="94">
        <f>'IDT-1 Calculation'!DF84</f>
        <v>50</v>
      </c>
      <c r="C84" s="94">
        <f>'IDT-1 Calculation'!DG84</f>
        <v>100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-150</v>
      </c>
      <c r="G84" s="99">
        <f t="shared" si="1"/>
        <v>0</v>
      </c>
    </row>
    <row r="85" spans="1:7">
      <c r="A85" s="98" t="s">
        <v>127</v>
      </c>
      <c r="B85" s="94">
        <f>'IDT-1 Calculation'!DF85</f>
        <v>51</v>
      </c>
      <c r="C85" s="94">
        <f>'IDT-1 Calculation'!DG85</f>
        <v>60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-111</v>
      </c>
      <c r="G85" s="99">
        <f t="shared" si="1"/>
        <v>0</v>
      </c>
    </row>
    <row r="86" spans="1:7">
      <c r="A86" s="98" t="s">
        <v>128</v>
      </c>
      <c r="B86" s="94">
        <f>'IDT-1 Calculation'!DF86</f>
        <v>43</v>
      </c>
      <c r="C86" s="94">
        <f>'IDT-1 Calculation'!DG86</f>
        <v>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-73</v>
      </c>
      <c r="G86" s="99">
        <f t="shared" si="1"/>
        <v>0</v>
      </c>
    </row>
    <row r="87" spans="1:7">
      <c r="A87" s="98" t="s">
        <v>129</v>
      </c>
      <c r="B87" s="94">
        <f>'IDT-1 Calculation'!DF87</f>
        <v>29</v>
      </c>
      <c r="C87" s="94">
        <f>'IDT-1 Calculation'!DG87</f>
        <v>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-49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47</v>
      </c>
      <c r="C91" s="94">
        <f>'IDT-1 Calculation'!DG91</f>
        <v>70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-117</v>
      </c>
      <c r="G91" s="99">
        <f t="shared" si="1"/>
        <v>0</v>
      </c>
    </row>
    <row r="92" spans="1:7">
      <c r="A92" s="98" t="s">
        <v>134</v>
      </c>
      <c r="B92" s="94">
        <f>'IDT-1 Calculation'!DF92</f>
        <v>26</v>
      </c>
      <c r="C92" s="94">
        <f>'IDT-1 Calculation'!DG92</f>
        <v>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-66</v>
      </c>
      <c r="G92" s="99">
        <f t="shared" si="1"/>
        <v>0</v>
      </c>
    </row>
    <row r="93" spans="1:7">
      <c r="A93" s="98" t="s">
        <v>135</v>
      </c>
      <c r="B93" s="94">
        <f>'IDT-1 Calculation'!DF93</f>
        <v>12</v>
      </c>
      <c r="C93" s="94">
        <f>'IDT-1 Calculation'!DG93</f>
        <v>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-42</v>
      </c>
      <c r="G93" s="99">
        <f t="shared" si="1"/>
        <v>0</v>
      </c>
    </row>
    <row r="94" spans="1:7">
      <c r="A94" s="98" t="s">
        <v>136</v>
      </c>
      <c r="B94" s="94">
        <f>'IDT-1 Calculation'!DF94</f>
        <v>8</v>
      </c>
      <c r="C94" s="94">
        <f>'IDT-1 Calculation'!DG94</f>
        <v>10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-18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0.16560975000000003</v>
      </c>
      <c r="C99" s="110">
        <f>SUM(C3:C98)/4000</f>
        <v>0.16340100000000002</v>
      </c>
      <c r="D99" s="110">
        <f>SUM(D3:D98)/4000</f>
        <v>0</v>
      </c>
      <c r="E99" s="110">
        <f>SUM(E3:E98)/4000</f>
        <v>0</v>
      </c>
      <c r="F99" s="110">
        <f>SUM(F3:F98)/4000</f>
        <v>-0.32901075000000002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31.4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31.4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31.4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31.4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31.4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31.4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31.4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31.4</v>
      </c>
      <c r="AH42" s="197">
        <v>0</v>
      </c>
      <c r="AI42" s="197">
        <v>19.52</v>
      </c>
      <c r="AJ42" s="197">
        <v>0</v>
      </c>
      <c r="AK42" s="197">
        <v>5.76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31.4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32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32.61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32.61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32.61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32.61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32.61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32.61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32.61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32.61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32.61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32.61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32.61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32.61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32.61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32.61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32.61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32.61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32.61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39.58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39.58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45.84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45.84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45.84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45.84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39.58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39.58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39.58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39.58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32.61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32.61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32.61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32.61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32.61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38.299999999999997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32.61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38.299999999999997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32.61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32.61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0.79132250000000004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0.10475250000000015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11.5</v>
      </c>
      <c r="G3" s="197">
        <v>6.66</v>
      </c>
      <c r="H3" s="197">
        <v>0</v>
      </c>
      <c r="I3" s="197">
        <v>12.27</v>
      </c>
      <c r="J3" s="197">
        <v>10.09</v>
      </c>
      <c r="K3" s="197">
        <v>0.16</v>
      </c>
      <c r="L3" s="197">
        <v>10.67</v>
      </c>
      <c r="M3" s="197">
        <v>0.95</v>
      </c>
      <c r="N3" s="197">
        <v>0.6</v>
      </c>
      <c r="O3" s="197">
        <v>0</v>
      </c>
      <c r="P3" s="197">
        <v>1.06</v>
      </c>
      <c r="Q3" s="197">
        <v>0.21</v>
      </c>
      <c r="R3" s="197">
        <v>1.93</v>
      </c>
      <c r="S3" s="197">
        <v>0.27</v>
      </c>
      <c r="T3" s="197">
        <v>0</v>
      </c>
      <c r="U3" s="197">
        <v>3.07</v>
      </c>
      <c r="V3" s="197">
        <v>0.49</v>
      </c>
      <c r="W3" s="197">
        <v>0.51</v>
      </c>
      <c r="X3" s="197">
        <v>1.01</v>
      </c>
      <c r="Y3" s="197">
        <v>0</v>
      </c>
      <c r="Z3" s="197">
        <v>2.11</v>
      </c>
      <c r="AA3" s="197">
        <v>0.79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17.010000000000002</v>
      </c>
      <c r="AP3" s="197">
        <v>114.2</v>
      </c>
      <c r="AQ3" s="197">
        <v>0</v>
      </c>
      <c r="AR3" s="197">
        <v>0</v>
      </c>
      <c r="AS3" s="197">
        <v>1.67</v>
      </c>
      <c r="AT3" s="197">
        <v>2.1800000000000002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11.5</v>
      </c>
      <c r="G4" s="197">
        <v>6.66</v>
      </c>
      <c r="H4" s="197">
        <v>0</v>
      </c>
      <c r="I4" s="197">
        <v>12.27</v>
      </c>
      <c r="J4" s="197">
        <v>10.09</v>
      </c>
      <c r="K4" s="197">
        <v>0.16</v>
      </c>
      <c r="L4" s="197">
        <v>10.67</v>
      </c>
      <c r="M4" s="197">
        <v>0.95</v>
      </c>
      <c r="N4" s="197">
        <v>0.6</v>
      </c>
      <c r="O4" s="197">
        <v>0</v>
      </c>
      <c r="P4" s="197">
        <v>1.06</v>
      </c>
      <c r="Q4" s="197">
        <v>0.21</v>
      </c>
      <c r="R4" s="197">
        <v>1.93</v>
      </c>
      <c r="S4" s="197">
        <v>0.27</v>
      </c>
      <c r="T4" s="197">
        <v>0</v>
      </c>
      <c r="U4" s="197">
        <v>2.1800000000000002</v>
      </c>
      <c r="V4" s="197">
        <v>0.18</v>
      </c>
      <c r="W4" s="197">
        <v>0.45</v>
      </c>
      <c r="X4" s="197">
        <v>1.01</v>
      </c>
      <c r="Y4" s="197">
        <v>0</v>
      </c>
      <c r="Z4" s="197">
        <v>2.11</v>
      </c>
      <c r="AA4" s="197">
        <v>0.79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17.010000000000002</v>
      </c>
      <c r="AP4" s="197">
        <v>114.2</v>
      </c>
      <c r="AQ4" s="197">
        <v>0</v>
      </c>
      <c r="AR4" s="197">
        <v>0</v>
      </c>
      <c r="AS4" s="197">
        <v>1.67</v>
      </c>
      <c r="AT4" s="197">
        <v>2.1800000000000002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11.5</v>
      </c>
      <c r="G5" s="197">
        <v>6.66</v>
      </c>
      <c r="H5" s="197">
        <v>0</v>
      </c>
      <c r="I5" s="197">
        <v>12.27</v>
      </c>
      <c r="J5" s="197">
        <v>10.09</v>
      </c>
      <c r="K5" s="197">
        <v>0.16</v>
      </c>
      <c r="L5" s="197">
        <v>10.82</v>
      </c>
      <c r="M5" s="197">
        <v>0.95</v>
      </c>
      <c r="N5" s="197">
        <v>0.6</v>
      </c>
      <c r="O5" s="197">
        <v>0</v>
      </c>
      <c r="P5" s="197">
        <v>1.06</v>
      </c>
      <c r="Q5" s="197">
        <v>0.21</v>
      </c>
      <c r="R5" s="197">
        <v>1.93</v>
      </c>
      <c r="S5" s="197">
        <v>0.27</v>
      </c>
      <c r="T5" s="197">
        <v>0</v>
      </c>
      <c r="U5" s="197">
        <v>2.0499999999999998</v>
      </c>
      <c r="V5" s="197">
        <v>1.21</v>
      </c>
      <c r="W5" s="197">
        <v>0.45</v>
      </c>
      <c r="X5" s="197">
        <v>1.01</v>
      </c>
      <c r="Y5" s="197">
        <v>0</v>
      </c>
      <c r="Z5" s="197">
        <v>2.11</v>
      </c>
      <c r="AA5" s="197">
        <v>0.79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17.010000000000002</v>
      </c>
      <c r="AP5" s="197">
        <v>114.2</v>
      </c>
      <c r="AQ5" s="197">
        <v>0</v>
      </c>
      <c r="AR5" s="197">
        <v>0</v>
      </c>
      <c r="AS5" s="197">
        <v>1.67</v>
      </c>
      <c r="AT5" s="197">
        <v>2.1800000000000002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11.5</v>
      </c>
      <c r="G6" s="197">
        <v>6.66</v>
      </c>
      <c r="H6" s="197">
        <v>0</v>
      </c>
      <c r="I6" s="197">
        <v>12.27</v>
      </c>
      <c r="J6" s="197">
        <v>10.09</v>
      </c>
      <c r="K6" s="197">
        <v>0.16</v>
      </c>
      <c r="L6" s="197">
        <v>10.82</v>
      </c>
      <c r="M6" s="197">
        <v>0.95</v>
      </c>
      <c r="N6" s="197">
        <v>0.6</v>
      </c>
      <c r="O6" s="197">
        <v>0</v>
      </c>
      <c r="P6" s="197">
        <v>1.06</v>
      </c>
      <c r="Q6" s="197">
        <v>0.21</v>
      </c>
      <c r="R6" s="197">
        <v>1.93</v>
      </c>
      <c r="S6" s="197">
        <v>0.27</v>
      </c>
      <c r="T6" s="197">
        <v>0</v>
      </c>
      <c r="U6" s="197">
        <v>2.09</v>
      </c>
      <c r="V6" s="197">
        <v>1.21</v>
      </c>
      <c r="W6" s="197">
        <v>0.45</v>
      </c>
      <c r="X6" s="197">
        <v>1.01</v>
      </c>
      <c r="Y6" s="197">
        <v>0</v>
      </c>
      <c r="Z6" s="197">
        <v>2.11</v>
      </c>
      <c r="AA6" s="197">
        <v>0.79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17.010000000000002</v>
      </c>
      <c r="AP6" s="197">
        <v>114.2</v>
      </c>
      <c r="AQ6" s="197">
        <v>0</v>
      </c>
      <c r="AR6" s="197">
        <v>0</v>
      </c>
      <c r="AS6" s="197">
        <v>1.67</v>
      </c>
      <c r="AT6" s="197">
        <v>2.1800000000000002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11.27</v>
      </c>
      <c r="E7" s="197">
        <v>0</v>
      </c>
      <c r="F7" s="197">
        <v>11.66</v>
      </c>
      <c r="G7" s="197">
        <v>6.66</v>
      </c>
      <c r="H7" s="197">
        <v>0</v>
      </c>
      <c r="I7" s="197">
        <v>12.27</v>
      </c>
      <c r="J7" s="197">
        <v>10.09</v>
      </c>
      <c r="K7" s="197">
        <v>4.68</v>
      </c>
      <c r="L7" s="197">
        <v>10.83</v>
      </c>
      <c r="M7" s="197">
        <v>0.95</v>
      </c>
      <c r="N7" s="197">
        <v>0.6</v>
      </c>
      <c r="O7" s="197">
        <v>0</v>
      </c>
      <c r="P7" s="197">
        <v>1.06</v>
      </c>
      <c r="Q7" s="197">
        <v>1.98</v>
      </c>
      <c r="R7" s="197">
        <v>1.93</v>
      </c>
      <c r="S7" s="197">
        <v>3.69</v>
      </c>
      <c r="T7" s="197">
        <v>0</v>
      </c>
      <c r="U7" s="197">
        <v>2</v>
      </c>
      <c r="V7" s="197">
        <v>5.33</v>
      </c>
      <c r="W7" s="197">
        <v>0.45</v>
      </c>
      <c r="X7" s="197">
        <v>1.01</v>
      </c>
      <c r="Y7" s="197">
        <v>0</v>
      </c>
      <c r="Z7" s="197">
        <v>2.11</v>
      </c>
      <c r="AA7" s="197">
        <v>15.8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12.53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57.01</v>
      </c>
      <c r="AP7" s="197">
        <v>114.2</v>
      </c>
      <c r="AQ7" s="197">
        <v>0</v>
      </c>
      <c r="AR7" s="197">
        <v>0</v>
      </c>
      <c r="AS7" s="197">
        <v>1.67</v>
      </c>
      <c r="AT7" s="197">
        <v>2.1800000000000002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11.27</v>
      </c>
      <c r="E8" s="197">
        <v>0</v>
      </c>
      <c r="F8" s="197">
        <v>11.66</v>
      </c>
      <c r="G8" s="197">
        <v>6.66</v>
      </c>
      <c r="H8" s="197">
        <v>0</v>
      </c>
      <c r="I8" s="197">
        <v>12.27</v>
      </c>
      <c r="J8" s="197">
        <v>10.09</v>
      </c>
      <c r="K8" s="197">
        <v>4.68</v>
      </c>
      <c r="L8" s="197">
        <v>10.82</v>
      </c>
      <c r="M8" s="197">
        <v>0.95</v>
      </c>
      <c r="N8" s="197">
        <v>0.6</v>
      </c>
      <c r="O8" s="197">
        <v>0</v>
      </c>
      <c r="P8" s="197">
        <v>1.06</v>
      </c>
      <c r="Q8" s="197">
        <v>3.23</v>
      </c>
      <c r="R8" s="197">
        <v>1.93</v>
      </c>
      <c r="S8" s="197">
        <v>4.2300000000000004</v>
      </c>
      <c r="T8" s="197">
        <v>0</v>
      </c>
      <c r="U8" s="197">
        <v>2.02</v>
      </c>
      <c r="V8" s="197">
        <v>5.33</v>
      </c>
      <c r="W8" s="197">
        <v>0.45</v>
      </c>
      <c r="X8" s="197">
        <v>1.01</v>
      </c>
      <c r="Y8" s="197">
        <v>0</v>
      </c>
      <c r="Z8" s="197">
        <v>2.11</v>
      </c>
      <c r="AA8" s="197">
        <v>15.8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12.53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57.01</v>
      </c>
      <c r="AP8" s="197">
        <v>114.2</v>
      </c>
      <c r="AQ8" s="197">
        <v>0</v>
      </c>
      <c r="AR8" s="197">
        <v>0</v>
      </c>
      <c r="AS8" s="197">
        <v>1.67</v>
      </c>
      <c r="AT8" s="197">
        <v>2.1800000000000002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11.27</v>
      </c>
      <c r="E9" s="197">
        <v>0</v>
      </c>
      <c r="F9" s="197">
        <v>11.66</v>
      </c>
      <c r="G9" s="197">
        <v>6.66</v>
      </c>
      <c r="H9" s="197">
        <v>0</v>
      </c>
      <c r="I9" s="197">
        <v>12.27</v>
      </c>
      <c r="J9" s="197">
        <v>10.09</v>
      </c>
      <c r="K9" s="197">
        <v>2.97</v>
      </c>
      <c r="L9" s="197">
        <v>10.82</v>
      </c>
      <c r="M9" s="197">
        <v>0.95</v>
      </c>
      <c r="N9" s="197">
        <v>0.6</v>
      </c>
      <c r="O9" s="197">
        <v>0</v>
      </c>
      <c r="P9" s="197">
        <v>1.06</v>
      </c>
      <c r="Q9" s="197">
        <v>3.23</v>
      </c>
      <c r="R9" s="197">
        <v>1.93</v>
      </c>
      <c r="S9" s="197">
        <v>4.2300000000000004</v>
      </c>
      <c r="T9" s="197">
        <v>0</v>
      </c>
      <c r="U9" s="197">
        <v>2.0499999999999998</v>
      </c>
      <c r="V9" s="197">
        <v>5.33</v>
      </c>
      <c r="W9" s="197">
        <v>0.45</v>
      </c>
      <c r="X9" s="197">
        <v>1.01</v>
      </c>
      <c r="Y9" s="197">
        <v>0</v>
      </c>
      <c r="Z9" s="197">
        <v>2.11</v>
      </c>
      <c r="AA9" s="197">
        <v>15.8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12.53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57.01</v>
      </c>
      <c r="AP9" s="197">
        <v>114.2</v>
      </c>
      <c r="AQ9" s="197">
        <v>0</v>
      </c>
      <c r="AR9" s="197">
        <v>0</v>
      </c>
      <c r="AS9" s="197">
        <v>1.67</v>
      </c>
      <c r="AT9" s="197">
        <v>2.1800000000000002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11.27</v>
      </c>
      <c r="E10" s="197">
        <v>0</v>
      </c>
      <c r="F10" s="197">
        <v>11.66</v>
      </c>
      <c r="G10" s="197">
        <v>6.66</v>
      </c>
      <c r="H10" s="197">
        <v>0</v>
      </c>
      <c r="I10" s="197">
        <v>12.27</v>
      </c>
      <c r="J10" s="197">
        <v>10.09</v>
      </c>
      <c r="K10" s="197">
        <v>4.68</v>
      </c>
      <c r="L10" s="197">
        <v>10.82</v>
      </c>
      <c r="M10" s="197">
        <v>0.95</v>
      </c>
      <c r="N10" s="197">
        <v>0.6</v>
      </c>
      <c r="O10" s="197">
        <v>0</v>
      </c>
      <c r="P10" s="197">
        <v>1.06</v>
      </c>
      <c r="Q10" s="197">
        <v>3.23</v>
      </c>
      <c r="R10" s="197">
        <v>1.93</v>
      </c>
      <c r="S10" s="197">
        <v>4.2300000000000004</v>
      </c>
      <c r="T10" s="197">
        <v>0</v>
      </c>
      <c r="U10" s="197">
        <v>2.08</v>
      </c>
      <c r="V10" s="197">
        <v>5.33</v>
      </c>
      <c r="W10" s="197">
        <v>0.45</v>
      </c>
      <c r="X10" s="197">
        <v>1.01</v>
      </c>
      <c r="Y10" s="197">
        <v>0</v>
      </c>
      <c r="Z10" s="197">
        <v>2.11</v>
      </c>
      <c r="AA10" s="197">
        <v>15.8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12.53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57.01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2.1800000000000002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11.66</v>
      </c>
      <c r="G11" s="197">
        <v>6.66</v>
      </c>
      <c r="H11" s="197">
        <v>0</v>
      </c>
      <c r="I11" s="197">
        <v>12.27</v>
      </c>
      <c r="J11" s="197">
        <v>10.09</v>
      </c>
      <c r="K11" s="197">
        <v>4.68</v>
      </c>
      <c r="L11" s="197">
        <v>10.82</v>
      </c>
      <c r="M11" s="197">
        <v>0.95</v>
      </c>
      <c r="N11" s="197">
        <v>0.6</v>
      </c>
      <c r="O11" s="197">
        <v>0</v>
      </c>
      <c r="P11" s="197">
        <v>1.06</v>
      </c>
      <c r="Q11" s="197">
        <v>3.23</v>
      </c>
      <c r="R11" s="197">
        <v>1.93</v>
      </c>
      <c r="S11" s="197">
        <v>4.2300000000000004</v>
      </c>
      <c r="T11" s="197">
        <v>0</v>
      </c>
      <c r="U11" s="197">
        <v>2.11</v>
      </c>
      <c r="V11" s="197">
        <v>5.33</v>
      </c>
      <c r="W11" s="197">
        <v>0.45</v>
      </c>
      <c r="X11" s="197">
        <v>1.01</v>
      </c>
      <c r="Y11" s="197">
        <v>0</v>
      </c>
      <c r="Z11" s="197">
        <v>1.57</v>
      </c>
      <c r="AA11" s="197">
        <v>15.72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12.53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57.01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2.1800000000000002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11.66</v>
      </c>
      <c r="G12" s="197">
        <v>6.66</v>
      </c>
      <c r="H12" s="197">
        <v>0</v>
      </c>
      <c r="I12" s="197">
        <v>12.27</v>
      </c>
      <c r="J12" s="197">
        <v>10.09</v>
      </c>
      <c r="K12" s="197">
        <v>4.68</v>
      </c>
      <c r="L12" s="197">
        <v>10.82</v>
      </c>
      <c r="M12" s="197">
        <v>0.95</v>
      </c>
      <c r="N12" s="197">
        <v>0.6</v>
      </c>
      <c r="O12" s="197">
        <v>0</v>
      </c>
      <c r="P12" s="197">
        <v>1.06</v>
      </c>
      <c r="Q12" s="197">
        <v>3.23</v>
      </c>
      <c r="R12" s="197">
        <v>1.93</v>
      </c>
      <c r="S12" s="197">
        <v>4.2300000000000004</v>
      </c>
      <c r="T12" s="197">
        <v>0</v>
      </c>
      <c r="U12" s="197">
        <v>2.14</v>
      </c>
      <c r="V12" s="197">
        <v>5.33</v>
      </c>
      <c r="W12" s="197">
        <v>0.45</v>
      </c>
      <c r="X12" s="197">
        <v>1.01</v>
      </c>
      <c r="Y12" s="197">
        <v>0</v>
      </c>
      <c r="Z12" s="197">
        <v>1.57</v>
      </c>
      <c r="AA12" s="197">
        <v>15.72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12.53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57.01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2.1800000000000002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11.66</v>
      </c>
      <c r="G13" s="197">
        <v>6.66</v>
      </c>
      <c r="H13" s="197">
        <v>0</v>
      </c>
      <c r="I13" s="197">
        <v>12.27</v>
      </c>
      <c r="J13" s="197">
        <v>10.09</v>
      </c>
      <c r="K13" s="197">
        <v>4.68</v>
      </c>
      <c r="L13" s="197">
        <v>10.82</v>
      </c>
      <c r="M13" s="197">
        <v>0.95</v>
      </c>
      <c r="N13" s="197">
        <v>0.6</v>
      </c>
      <c r="O13" s="197">
        <v>0</v>
      </c>
      <c r="P13" s="197">
        <v>1.06</v>
      </c>
      <c r="Q13" s="197">
        <v>3.23</v>
      </c>
      <c r="R13" s="197">
        <v>1.93</v>
      </c>
      <c r="S13" s="197">
        <v>4.2300000000000004</v>
      </c>
      <c r="T13" s="197">
        <v>0</v>
      </c>
      <c r="U13" s="197">
        <v>2.14</v>
      </c>
      <c r="V13" s="197">
        <v>5.33</v>
      </c>
      <c r="W13" s="197">
        <v>0.45</v>
      </c>
      <c r="X13" s="197">
        <v>1.01</v>
      </c>
      <c r="Y13" s="197">
        <v>0</v>
      </c>
      <c r="Z13" s="197">
        <v>0</v>
      </c>
      <c r="AA13" s="197">
        <v>9.6199999999999992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12.53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57.01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2.1800000000000002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11.66</v>
      </c>
      <c r="G14" s="197">
        <v>6.66</v>
      </c>
      <c r="H14" s="197">
        <v>0</v>
      </c>
      <c r="I14" s="197">
        <v>12.27</v>
      </c>
      <c r="J14" s="197">
        <v>10.09</v>
      </c>
      <c r="K14" s="197">
        <v>4.68</v>
      </c>
      <c r="L14" s="197">
        <v>10.82</v>
      </c>
      <c r="M14" s="197">
        <v>0.95</v>
      </c>
      <c r="N14" s="197">
        <v>0.6</v>
      </c>
      <c r="O14" s="197">
        <v>0</v>
      </c>
      <c r="P14" s="197">
        <v>1.06</v>
      </c>
      <c r="Q14" s="197">
        <v>3.23</v>
      </c>
      <c r="R14" s="197">
        <v>1.93</v>
      </c>
      <c r="S14" s="197">
        <v>4.2300000000000004</v>
      </c>
      <c r="T14" s="197">
        <v>0</v>
      </c>
      <c r="U14" s="197">
        <v>2.14</v>
      </c>
      <c r="V14" s="197">
        <v>5.33</v>
      </c>
      <c r="W14" s="197">
        <v>0.45</v>
      </c>
      <c r="X14" s="197">
        <v>1.01</v>
      </c>
      <c r="Y14" s="197">
        <v>0</v>
      </c>
      <c r="Z14" s="197">
        <v>0</v>
      </c>
      <c r="AA14" s="197">
        <v>9.6199999999999992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12.53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57.01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2.1800000000000002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11.66</v>
      </c>
      <c r="G15" s="197">
        <v>6.66</v>
      </c>
      <c r="H15" s="197">
        <v>0</v>
      </c>
      <c r="I15" s="197">
        <v>12.27</v>
      </c>
      <c r="J15" s="197">
        <v>10.09</v>
      </c>
      <c r="K15" s="197">
        <v>4.68</v>
      </c>
      <c r="L15" s="197">
        <v>10.82</v>
      </c>
      <c r="M15" s="197">
        <v>0.95</v>
      </c>
      <c r="N15" s="197">
        <v>0.6</v>
      </c>
      <c r="O15" s="197">
        <v>0</v>
      </c>
      <c r="P15" s="197">
        <v>1.06</v>
      </c>
      <c r="Q15" s="197">
        <v>3.23</v>
      </c>
      <c r="R15" s="197">
        <v>1.93</v>
      </c>
      <c r="S15" s="197">
        <v>4.2300000000000004</v>
      </c>
      <c r="T15" s="197">
        <v>0</v>
      </c>
      <c r="U15" s="197">
        <v>2.14</v>
      </c>
      <c r="V15" s="197">
        <v>5.33</v>
      </c>
      <c r="W15" s="197">
        <v>0.45</v>
      </c>
      <c r="X15" s="197">
        <v>1.01</v>
      </c>
      <c r="Y15" s="197">
        <v>0</v>
      </c>
      <c r="Z15" s="197">
        <v>2.11</v>
      </c>
      <c r="AA15" s="197">
        <v>15.8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12.53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57.01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2.1800000000000002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11.66</v>
      </c>
      <c r="G16" s="197">
        <v>6.66</v>
      </c>
      <c r="H16" s="197">
        <v>0</v>
      </c>
      <c r="I16" s="197">
        <v>12.27</v>
      </c>
      <c r="J16" s="197">
        <v>10.09</v>
      </c>
      <c r="K16" s="197">
        <v>4.68</v>
      </c>
      <c r="L16" s="197">
        <v>10.82</v>
      </c>
      <c r="M16" s="197">
        <v>0.95</v>
      </c>
      <c r="N16" s="197">
        <v>0.6</v>
      </c>
      <c r="O16" s="197">
        <v>0</v>
      </c>
      <c r="P16" s="197">
        <v>1.06</v>
      </c>
      <c r="Q16" s="197">
        <v>3.23</v>
      </c>
      <c r="R16" s="197">
        <v>1.93</v>
      </c>
      <c r="S16" s="197">
        <v>4.2300000000000004</v>
      </c>
      <c r="T16" s="197">
        <v>0</v>
      </c>
      <c r="U16" s="197">
        <v>2.14</v>
      </c>
      <c r="V16" s="197">
        <v>5.33</v>
      </c>
      <c r="W16" s="197">
        <v>0.45</v>
      </c>
      <c r="X16" s="197">
        <v>1.01</v>
      </c>
      <c r="Y16" s="197">
        <v>0</v>
      </c>
      <c r="Z16" s="197">
        <v>2.11</v>
      </c>
      <c r="AA16" s="197">
        <v>15.8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57.01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2.1800000000000002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11.66</v>
      </c>
      <c r="G17" s="197">
        <v>6.66</v>
      </c>
      <c r="H17" s="197">
        <v>0</v>
      </c>
      <c r="I17" s="197">
        <v>12.27</v>
      </c>
      <c r="J17" s="197">
        <v>10.09</v>
      </c>
      <c r="K17" s="197">
        <v>2.04</v>
      </c>
      <c r="L17" s="197">
        <v>10.82</v>
      </c>
      <c r="M17" s="197">
        <v>0.95</v>
      </c>
      <c r="N17" s="197">
        <v>0.6</v>
      </c>
      <c r="O17" s="197">
        <v>0</v>
      </c>
      <c r="P17" s="197">
        <v>1.06</v>
      </c>
      <c r="Q17" s="197">
        <v>3.23</v>
      </c>
      <c r="R17" s="197">
        <v>1.93</v>
      </c>
      <c r="S17" s="197">
        <v>4.2300000000000004</v>
      </c>
      <c r="T17" s="197">
        <v>0</v>
      </c>
      <c r="U17" s="197">
        <v>2.14</v>
      </c>
      <c r="V17" s="197">
        <v>5.33</v>
      </c>
      <c r="W17" s="197">
        <v>0.45</v>
      </c>
      <c r="X17" s="197">
        <v>1.01</v>
      </c>
      <c r="Y17" s="197">
        <v>0</v>
      </c>
      <c r="Z17" s="197">
        <v>2.11</v>
      </c>
      <c r="AA17" s="197">
        <v>15.8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57.01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2.1800000000000002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11.66</v>
      </c>
      <c r="G18" s="197">
        <v>6.66</v>
      </c>
      <c r="H18" s="197">
        <v>0</v>
      </c>
      <c r="I18" s="197">
        <v>12.27</v>
      </c>
      <c r="J18" s="197">
        <v>10.09</v>
      </c>
      <c r="K18" s="197">
        <v>4.68</v>
      </c>
      <c r="L18" s="197">
        <v>10.82</v>
      </c>
      <c r="M18" s="197">
        <v>0.95</v>
      </c>
      <c r="N18" s="197">
        <v>0.6</v>
      </c>
      <c r="O18" s="197">
        <v>0</v>
      </c>
      <c r="P18" s="197">
        <v>1.06</v>
      </c>
      <c r="Q18" s="197">
        <v>3.23</v>
      </c>
      <c r="R18" s="197">
        <v>1.93</v>
      </c>
      <c r="S18" s="197">
        <v>4.2300000000000004</v>
      </c>
      <c r="T18" s="197">
        <v>0</v>
      </c>
      <c r="U18" s="197">
        <v>2.14</v>
      </c>
      <c r="V18" s="197">
        <v>5.33</v>
      </c>
      <c r="W18" s="197">
        <v>0.45</v>
      </c>
      <c r="X18" s="197">
        <v>1.01</v>
      </c>
      <c r="Y18" s="197">
        <v>0</v>
      </c>
      <c r="Z18" s="197">
        <v>2.11</v>
      </c>
      <c r="AA18" s="197">
        <v>15.8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57.01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2.1800000000000002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11.66</v>
      </c>
      <c r="G19" s="197">
        <v>6.66</v>
      </c>
      <c r="H19" s="197">
        <v>0</v>
      </c>
      <c r="I19" s="197">
        <v>12.27</v>
      </c>
      <c r="J19" s="197">
        <v>10.09</v>
      </c>
      <c r="K19" s="197">
        <v>4.68</v>
      </c>
      <c r="L19" s="197">
        <v>10.82</v>
      </c>
      <c r="M19" s="197">
        <v>0.95</v>
      </c>
      <c r="N19" s="197">
        <v>0.6</v>
      </c>
      <c r="O19" s="197">
        <v>0</v>
      </c>
      <c r="P19" s="197">
        <v>1.06</v>
      </c>
      <c r="Q19" s="197">
        <v>3.23</v>
      </c>
      <c r="R19" s="197">
        <v>1.93</v>
      </c>
      <c r="S19" s="197">
        <v>4.2300000000000004</v>
      </c>
      <c r="T19" s="197">
        <v>0</v>
      </c>
      <c r="U19" s="197">
        <v>2.14</v>
      </c>
      <c r="V19" s="197">
        <v>5.33</v>
      </c>
      <c r="W19" s="197">
        <v>0.45</v>
      </c>
      <c r="X19" s="197">
        <v>1.01</v>
      </c>
      <c r="Y19" s="197">
        <v>0</v>
      </c>
      <c r="Z19" s="197">
        <v>2.11</v>
      </c>
      <c r="AA19" s="197">
        <v>15.8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57.01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2.1800000000000002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11.66</v>
      </c>
      <c r="G20" s="197">
        <v>6.66</v>
      </c>
      <c r="H20" s="197">
        <v>0</v>
      </c>
      <c r="I20" s="197">
        <v>12.27</v>
      </c>
      <c r="J20" s="197">
        <v>10.09</v>
      </c>
      <c r="K20" s="197">
        <v>4.68</v>
      </c>
      <c r="L20" s="197">
        <v>10.82</v>
      </c>
      <c r="M20" s="197">
        <v>0.95</v>
      </c>
      <c r="N20" s="197">
        <v>0.6</v>
      </c>
      <c r="O20" s="197">
        <v>0</v>
      </c>
      <c r="P20" s="197">
        <v>1.06</v>
      </c>
      <c r="Q20" s="197">
        <v>3.23</v>
      </c>
      <c r="R20" s="197">
        <v>1.93</v>
      </c>
      <c r="S20" s="197">
        <v>4.2300000000000004</v>
      </c>
      <c r="T20" s="197">
        <v>0</v>
      </c>
      <c r="U20" s="197">
        <v>2.14</v>
      </c>
      <c r="V20" s="197">
        <v>5.33</v>
      </c>
      <c r="W20" s="197">
        <v>0.45</v>
      </c>
      <c r="X20" s="197">
        <v>1.01</v>
      </c>
      <c r="Y20" s="197">
        <v>0</v>
      </c>
      <c r="Z20" s="197">
        <v>2.11</v>
      </c>
      <c r="AA20" s="197">
        <v>15.8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57.01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2.1800000000000002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11.66</v>
      </c>
      <c r="G21" s="197">
        <v>6.66</v>
      </c>
      <c r="H21" s="197">
        <v>0</v>
      </c>
      <c r="I21" s="197">
        <v>12.27</v>
      </c>
      <c r="J21" s="197">
        <v>10.09</v>
      </c>
      <c r="K21" s="197">
        <v>4.68</v>
      </c>
      <c r="L21" s="197">
        <v>10.82</v>
      </c>
      <c r="M21" s="197">
        <v>0.95</v>
      </c>
      <c r="N21" s="197">
        <v>0.6</v>
      </c>
      <c r="O21" s="197">
        <v>0</v>
      </c>
      <c r="P21" s="197">
        <v>1.06</v>
      </c>
      <c r="Q21" s="197">
        <v>3.23</v>
      </c>
      <c r="R21" s="197">
        <v>1.93</v>
      </c>
      <c r="S21" s="197">
        <v>4.2300000000000004</v>
      </c>
      <c r="T21" s="197">
        <v>0</v>
      </c>
      <c r="U21" s="197">
        <v>2.14</v>
      </c>
      <c r="V21" s="197">
        <v>5.33</v>
      </c>
      <c r="W21" s="197">
        <v>0.45</v>
      </c>
      <c r="X21" s="197">
        <v>1.01</v>
      </c>
      <c r="Y21" s="197">
        <v>0</v>
      </c>
      <c r="Z21" s="197">
        <v>2.11</v>
      </c>
      <c r="AA21" s="197">
        <v>15.8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57.01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2.1800000000000002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11.66</v>
      </c>
      <c r="G22" s="197">
        <v>6.66</v>
      </c>
      <c r="H22" s="197">
        <v>0</v>
      </c>
      <c r="I22" s="197">
        <v>12.27</v>
      </c>
      <c r="J22" s="197">
        <v>10.09</v>
      </c>
      <c r="K22" s="197">
        <v>4.68</v>
      </c>
      <c r="L22" s="197">
        <v>10.82</v>
      </c>
      <c r="M22" s="197">
        <v>0.95</v>
      </c>
      <c r="N22" s="197">
        <v>0.6</v>
      </c>
      <c r="O22" s="197">
        <v>0</v>
      </c>
      <c r="P22" s="197">
        <v>1.06</v>
      </c>
      <c r="Q22" s="197">
        <v>3.23</v>
      </c>
      <c r="R22" s="197">
        <v>1.93</v>
      </c>
      <c r="S22" s="197">
        <v>4.2300000000000004</v>
      </c>
      <c r="T22" s="197">
        <v>0</v>
      </c>
      <c r="U22" s="197">
        <v>2.14</v>
      </c>
      <c r="V22" s="197">
        <v>5.33</v>
      </c>
      <c r="W22" s="197">
        <v>0.45</v>
      </c>
      <c r="X22" s="197">
        <v>1.01</v>
      </c>
      <c r="Y22" s="197">
        <v>0</v>
      </c>
      <c r="Z22" s="197">
        <v>2.11</v>
      </c>
      <c r="AA22" s="197">
        <v>15.8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57.01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2.1800000000000002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11.66</v>
      </c>
      <c r="G23" s="197">
        <v>6.66</v>
      </c>
      <c r="H23" s="197">
        <v>0</v>
      </c>
      <c r="I23" s="197">
        <v>12.27</v>
      </c>
      <c r="J23" s="197">
        <v>10.09</v>
      </c>
      <c r="K23" s="197">
        <v>0.25</v>
      </c>
      <c r="L23" s="197">
        <v>0.17</v>
      </c>
      <c r="M23" s="197">
        <v>0.95</v>
      </c>
      <c r="N23" s="197">
        <v>0.6</v>
      </c>
      <c r="O23" s="197">
        <v>0</v>
      </c>
      <c r="P23" s="197">
        <v>1.06</v>
      </c>
      <c r="Q23" s="197">
        <v>2.02</v>
      </c>
      <c r="R23" s="197">
        <v>0</v>
      </c>
      <c r="S23" s="197">
        <v>3.81</v>
      </c>
      <c r="T23" s="197">
        <v>0</v>
      </c>
      <c r="U23" s="197">
        <v>2.14</v>
      </c>
      <c r="V23" s="197">
        <v>0.95</v>
      </c>
      <c r="W23" s="197">
        <v>0.45</v>
      </c>
      <c r="X23" s="197">
        <v>1.01</v>
      </c>
      <c r="Y23" s="197">
        <v>0</v>
      </c>
      <c r="Z23" s="197">
        <v>2.11</v>
      </c>
      <c r="AA23" s="197">
        <v>0.79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57.01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2.1800000000000002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11.66</v>
      </c>
      <c r="G24" s="197">
        <v>6.66</v>
      </c>
      <c r="H24" s="197">
        <v>0</v>
      </c>
      <c r="I24" s="197">
        <v>12.27</v>
      </c>
      <c r="J24" s="197">
        <v>10.09</v>
      </c>
      <c r="K24" s="197">
        <v>0</v>
      </c>
      <c r="L24" s="197">
        <v>0.17</v>
      </c>
      <c r="M24" s="197">
        <v>0.95</v>
      </c>
      <c r="N24" s="197">
        <v>0.6</v>
      </c>
      <c r="O24" s="197">
        <v>0</v>
      </c>
      <c r="P24" s="197">
        <v>1.06</v>
      </c>
      <c r="Q24" s="197">
        <v>0</v>
      </c>
      <c r="R24" s="197">
        <v>0</v>
      </c>
      <c r="S24" s="197">
        <v>0</v>
      </c>
      <c r="T24" s="197">
        <v>0</v>
      </c>
      <c r="U24" s="197">
        <v>2.14</v>
      </c>
      <c r="V24" s="197">
        <v>0.95</v>
      </c>
      <c r="W24" s="197">
        <v>0.45</v>
      </c>
      <c r="X24" s="197">
        <v>1.01</v>
      </c>
      <c r="Y24" s="197">
        <v>0</v>
      </c>
      <c r="Z24" s="197">
        <v>2.11</v>
      </c>
      <c r="AA24" s="197">
        <v>0.79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17.010000000000002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2.1800000000000002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11.66</v>
      </c>
      <c r="G25" s="197">
        <v>6.66</v>
      </c>
      <c r="H25" s="197">
        <v>0</v>
      </c>
      <c r="I25" s="197">
        <v>12.27</v>
      </c>
      <c r="J25" s="197">
        <v>10.09</v>
      </c>
      <c r="K25" s="197">
        <v>0.16</v>
      </c>
      <c r="L25" s="197">
        <v>10.82</v>
      </c>
      <c r="M25" s="197">
        <v>0.95</v>
      </c>
      <c r="N25" s="197">
        <v>0.6</v>
      </c>
      <c r="O25" s="197">
        <v>0</v>
      </c>
      <c r="P25" s="197">
        <v>1.06</v>
      </c>
      <c r="Q25" s="197">
        <v>0.21</v>
      </c>
      <c r="R25" s="197">
        <v>0.26</v>
      </c>
      <c r="S25" s="197">
        <v>0.27</v>
      </c>
      <c r="T25" s="197">
        <v>0</v>
      </c>
      <c r="U25" s="197">
        <v>2.14</v>
      </c>
      <c r="V25" s="197">
        <v>0.14000000000000001</v>
      </c>
      <c r="W25" s="197">
        <v>0.45</v>
      </c>
      <c r="X25" s="197">
        <v>1.01</v>
      </c>
      <c r="Y25" s="197">
        <v>0</v>
      </c>
      <c r="Z25" s="197">
        <v>2.11</v>
      </c>
      <c r="AA25" s="197">
        <v>0.79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17.010000000000002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2.1800000000000002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11.66</v>
      </c>
      <c r="G26" s="197">
        <v>6.66</v>
      </c>
      <c r="H26" s="197">
        <v>0</v>
      </c>
      <c r="I26" s="197">
        <v>12.27</v>
      </c>
      <c r="J26" s="197">
        <v>10.09</v>
      </c>
      <c r="K26" s="197">
        <v>0.16</v>
      </c>
      <c r="L26" s="197">
        <v>10.82</v>
      </c>
      <c r="M26" s="197">
        <v>0.95</v>
      </c>
      <c r="N26" s="197">
        <v>0.6</v>
      </c>
      <c r="O26" s="197">
        <v>0</v>
      </c>
      <c r="P26" s="197">
        <v>1.06</v>
      </c>
      <c r="Q26" s="197">
        <v>0.21</v>
      </c>
      <c r="R26" s="197">
        <v>0.26</v>
      </c>
      <c r="S26" s="197">
        <v>0.27</v>
      </c>
      <c r="T26" s="197">
        <v>0</v>
      </c>
      <c r="U26" s="197">
        <v>2.14</v>
      </c>
      <c r="V26" s="197">
        <v>0.14000000000000001</v>
      </c>
      <c r="W26" s="197">
        <v>0.45</v>
      </c>
      <c r="X26" s="197">
        <v>1.01</v>
      </c>
      <c r="Y26" s="197">
        <v>0</v>
      </c>
      <c r="Z26" s="197">
        <v>2.11</v>
      </c>
      <c r="AA26" s="197">
        <v>0.79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17.010000000000002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2.1800000000000002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11.5</v>
      </c>
      <c r="G27" s="197">
        <v>6.66</v>
      </c>
      <c r="H27" s="197">
        <v>0</v>
      </c>
      <c r="I27" s="197">
        <v>12.27</v>
      </c>
      <c r="J27" s="197">
        <v>10.09</v>
      </c>
      <c r="K27" s="197">
        <v>0.16</v>
      </c>
      <c r="L27" s="197">
        <v>10.82</v>
      </c>
      <c r="M27" s="197">
        <v>0.95</v>
      </c>
      <c r="N27" s="197">
        <v>0.6</v>
      </c>
      <c r="O27" s="197">
        <v>0</v>
      </c>
      <c r="P27" s="197">
        <v>1.06</v>
      </c>
      <c r="Q27" s="197">
        <v>0.21</v>
      </c>
      <c r="R27" s="197">
        <v>0.26</v>
      </c>
      <c r="S27" s="197">
        <v>0.27</v>
      </c>
      <c r="T27" s="197">
        <v>0</v>
      </c>
      <c r="U27" s="197">
        <v>2.14</v>
      </c>
      <c r="V27" s="197">
        <v>0.14000000000000001</v>
      </c>
      <c r="W27" s="197">
        <v>0.45</v>
      </c>
      <c r="X27" s="197">
        <v>1.01</v>
      </c>
      <c r="Y27" s="197">
        <v>0</v>
      </c>
      <c r="Z27" s="197">
        <v>2.11</v>
      </c>
      <c r="AA27" s="197">
        <v>0.79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20.55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17.010000000000002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2.1800000000000002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11.5</v>
      </c>
      <c r="G28" s="197">
        <v>6.66</v>
      </c>
      <c r="H28" s="197">
        <v>0</v>
      </c>
      <c r="I28" s="197">
        <v>12.27</v>
      </c>
      <c r="J28" s="197">
        <v>10.09</v>
      </c>
      <c r="K28" s="197">
        <v>0.16</v>
      </c>
      <c r="L28" s="197">
        <v>10.82</v>
      </c>
      <c r="M28" s="197">
        <v>0.95</v>
      </c>
      <c r="N28" s="197">
        <v>0.6</v>
      </c>
      <c r="O28" s="197">
        <v>0</v>
      </c>
      <c r="P28" s="197">
        <v>1.06</v>
      </c>
      <c r="Q28" s="197">
        <v>0.21</v>
      </c>
      <c r="R28" s="197">
        <v>0.26</v>
      </c>
      <c r="S28" s="197">
        <v>0.27</v>
      </c>
      <c r="T28" s="197">
        <v>0</v>
      </c>
      <c r="U28" s="197">
        <v>2.14</v>
      </c>
      <c r="V28" s="197">
        <v>0.14000000000000001</v>
      </c>
      <c r="W28" s="197">
        <v>0.45</v>
      </c>
      <c r="X28" s="197">
        <v>1.01</v>
      </c>
      <c r="Y28" s="197">
        <v>0</v>
      </c>
      <c r="Z28" s="197">
        <v>2.11</v>
      </c>
      <c r="AA28" s="197">
        <v>0.79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20.55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17.010000000000002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2.1800000000000002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11.5</v>
      </c>
      <c r="G29" s="197">
        <v>6.66</v>
      </c>
      <c r="H29" s="197">
        <v>0</v>
      </c>
      <c r="I29" s="197">
        <v>12.27</v>
      </c>
      <c r="J29" s="197">
        <v>10.09</v>
      </c>
      <c r="K29" s="197">
        <v>0.16</v>
      </c>
      <c r="L29" s="197">
        <v>10.82</v>
      </c>
      <c r="M29" s="197">
        <v>0.95</v>
      </c>
      <c r="N29" s="197">
        <v>0.6</v>
      </c>
      <c r="O29" s="197">
        <v>0</v>
      </c>
      <c r="P29" s="197">
        <v>1.06</v>
      </c>
      <c r="Q29" s="197">
        <v>0.21</v>
      </c>
      <c r="R29" s="197">
        <v>0.26</v>
      </c>
      <c r="S29" s="197">
        <v>0.27</v>
      </c>
      <c r="T29" s="197">
        <v>0</v>
      </c>
      <c r="U29" s="197">
        <v>2.14</v>
      </c>
      <c r="V29" s="197">
        <v>0.14000000000000001</v>
      </c>
      <c r="W29" s="197">
        <v>0.45</v>
      </c>
      <c r="X29" s="197">
        <v>1.01</v>
      </c>
      <c r="Y29" s="197">
        <v>0</v>
      </c>
      <c r="Z29" s="197">
        <v>2.11</v>
      </c>
      <c r="AA29" s="197">
        <v>0.79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20.55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17.010000000000002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2.1800000000000002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11.5</v>
      </c>
      <c r="G30" s="197">
        <v>6.66</v>
      </c>
      <c r="H30" s="197">
        <v>0</v>
      </c>
      <c r="I30" s="197">
        <v>12.27</v>
      </c>
      <c r="J30" s="197">
        <v>10.09</v>
      </c>
      <c r="K30" s="197">
        <v>0.16</v>
      </c>
      <c r="L30" s="197">
        <v>10.82</v>
      </c>
      <c r="M30" s="197">
        <v>0.95</v>
      </c>
      <c r="N30" s="197">
        <v>0.6</v>
      </c>
      <c r="O30" s="197">
        <v>0</v>
      </c>
      <c r="P30" s="197">
        <v>1.06</v>
      </c>
      <c r="Q30" s="197">
        <v>0.21</v>
      </c>
      <c r="R30" s="197">
        <v>0.26</v>
      </c>
      <c r="S30" s="197">
        <v>0.27</v>
      </c>
      <c r="T30" s="197">
        <v>0</v>
      </c>
      <c r="U30" s="197">
        <v>2.14</v>
      </c>
      <c r="V30" s="197">
        <v>0.14000000000000001</v>
      </c>
      <c r="W30" s="197">
        <v>0.45</v>
      </c>
      <c r="X30" s="197">
        <v>1.01</v>
      </c>
      <c r="Y30" s="197">
        <v>0</v>
      </c>
      <c r="Z30" s="197">
        <v>2.11</v>
      </c>
      <c r="AA30" s="197">
        <v>0.79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12.53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17.010000000000002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2.1800000000000002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11.5</v>
      </c>
      <c r="G31" s="197">
        <v>6.66</v>
      </c>
      <c r="H31" s="197">
        <v>0</v>
      </c>
      <c r="I31" s="197">
        <v>11.94</v>
      </c>
      <c r="J31" s="197">
        <v>10.09</v>
      </c>
      <c r="K31" s="197">
        <v>4.68</v>
      </c>
      <c r="L31" s="197">
        <v>10.82</v>
      </c>
      <c r="M31" s="197">
        <v>0.95</v>
      </c>
      <c r="N31" s="197">
        <v>0.6</v>
      </c>
      <c r="O31" s="197">
        <v>0</v>
      </c>
      <c r="P31" s="197">
        <v>1.06</v>
      </c>
      <c r="Q31" s="197">
        <v>3.23</v>
      </c>
      <c r="R31" s="197">
        <v>1.93</v>
      </c>
      <c r="S31" s="197">
        <v>4.2300000000000004</v>
      </c>
      <c r="T31" s="197">
        <v>0</v>
      </c>
      <c r="U31" s="197">
        <v>2.14</v>
      </c>
      <c r="V31" s="197">
        <v>3.04</v>
      </c>
      <c r="W31" s="197">
        <v>0.45</v>
      </c>
      <c r="X31" s="197">
        <v>1.01</v>
      </c>
      <c r="Y31" s="197">
        <v>0</v>
      </c>
      <c r="Z31" s="197">
        <v>2.11</v>
      </c>
      <c r="AA31" s="197">
        <v>15.8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12.53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57.01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2.1800000000000002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11.5</v>
      </c>
      <c r="G32" s="197">
        <v>6.66</v>
      </c>
      <c r="H32" s="197">
        <v>0</v>
      </c>
      <c r="I32" s="197">
        <v>11.94</v>
      </c>
      <c r="J32" s="197">
        <v>10.09</v>
      </c>
      <c r="K32" s="197">
        <v>4.68</v>
      </c>
      <c r="L32" s="197">
        <v>10.82</v>
      </c>
      <c r="M32" s="197">
        <v>0.95</v>
      </c>
      <c r="N32" s="197">
        <v>0.6</v>
      </c>
      <c r="O32" s="197">
        <v>0</v>
      </c>
      <c r="P32" s="197">
        <v>1.06</v>
      </c>
      <c r="Q32" s="197">
        <v>3.23</v>
      </c>
      <c r="R32" s="197">
        <v>1.93</v>
      </c>
      <c r="S32" s="197">
        <v>4.2300000000000004</v>
      </c>
      <c r="T32" s="197">
        <v>0</v>
      </c>
      <c r="U32" s="197">
        <v>2.14</v>
      </c>
      <c r="V32" s="197">
        <v>3.04</v>
      </c>
      <c r="W32" s="197">
        <v>0.45</v>
      </c>
      <c r="X32" s="197">
        <v>1.01</v>
      </c>
      <c r="Y32" s="197">
        <v>0</v>
      </c>
      <c r="Z32" s="197">
        <v>2.11</v>
      </c>
      <c r="AA32" s="197">
        <v>15.8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57.01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2.1800000000000002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11.5</v>
      </c>
      <c r="G33" s="197">
        <v>6.66</v>
      </c>
      <c r="H33" s="197">
        <v>0</v>
      </c>
      <c r="I33" s="197">
        <v>11.94</v>
      </c>
      <c r="J33" s="197">
        <v>10.09</v>
      </c>
      <c r="K33" s="197">
        <v>2.38</v>
      </c>
      <c r="L33" s="197">
        <v>10.82</v>
      </c>
      <c r="M33" s="197">
        <v>0.95</v>
      </c>
      <c r="N33" s="197">
        <v>0.6</v>
      </c>
      <c r="O33" s="197">
        <v>0</v>
      </c>
      <c r="P33" s="197">
        <v>1.06</v>
      </c>
      <c r="Q33" s="197">
        <v>3.23</v>
      </c>
      <c r="R33" s="197">
        <v>1.93</v>
      </c>
      <c r="S33" s="197">
        <v>4.2300000000000004</v>
      </c>
      <c r="T33" s="197">
        <v>0</v>
      </c>
      <c r="U33" s="197">
        <v>2.14</v>
      </c>
      <c r="V33" s="197">
        <v>4.05</v>
      </c>
      <c r="W33" s="197">
        <v>8.58</v>
      </c>
      <c r="X33" s="197">
        <v>15.67</v>
      </c>
      <c r="Y33" s="197">
        <v>0</v>
      </c>
      <c r="Z33" s="197">
        <v>24.21</v>
      </c>
      <c r="AA33" s="197">
        <v>15.8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12.53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57.01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2.1800000000000002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11.5</v>
      </c>
      <c r="G34" s="197">
        <v>6.66</v>
      </c>
      <c r="H34" s="197">
        <v>0</v>
      </c>
      <c r="I34" s="197">
        <v>11.94</v>
      </c>
      <c r="J34" s="197">
        <v>10.09</v>
      </c>
      <c r="K34" s="197">
        <v>4.68</v>
      </c>
      <c r="L34" s="197">
        <v>10.82</v>
      </c>
      <c r="M34" s="197">
        <v>0.95</v>
      </c>
      <c r="N34" s="197">
        <v>0.6</v>
      </c>
      <c r="O34" s="197">
        <v>0</v>
      </c>
      <c r="P34" s="197">
        <v>1.06</v>
      </c>
      <c r="Q34" s="197">
        <v>3.23</v>
      </c>
      <c r="R34" s="197">
        <v>1.93</v>
      </c>
      <c r="S34" s="197">
        <v>4.2300000000000004</v>
      </c>
      <c r="T34" s="197">
        <v>0</v>
      </c>
      <c r="U34" s="197">
        <v>2.14</v>
      </c>
      <c r="V34" s="197">
        <v>4.05</v>
      </c>
      <c r="W34" s="197">
        <v>8.58</v>
      </c>
      <c r="X34" s="197">
        <v>15.67</v>
      </c>
      <c r="Y34" s="197">
        <v>0</v>
      </c>
      <c r="Z34" s="197">
        <v>24.21</v>
      </c>
      <c r="AA34" s="197">
        <v>15.8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12.53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57.01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2.1800000000000002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11.33</v>
      </c>
      <c r="G35" s="197">
        <v>6.66</v>
      </c>
      <c r="H35" s="197">
        <v>0</v>
      </c>
      <c r="I35" s="197">
        <v>11.94</v>
      </c>
      <c r="J35" s="197">
        <v>10.09</v>
      </c>
      <c r="K35" s="197">
        <v>4.68</v>
      </c>
      <c r="L35" s="197">
        <v>10.82</v>
      </c>
      <c r="M35" s="197">
        <v>0.95</v>
      </c>
      <c r="N35" s="197">
        <v>0.6</v>
      </c>
      <c r="O35" s="197">
        <v>0</v>
      </c>
      <c r="P35" s="197">
        <v>1.06</v>
      </c>
      <c r="Q35" s="197">
        <v>3.23</v>
      </c>
      <c r="R35" s="197">
        <v>1.93</v>
      </c>
      <c r="S35" s="197">
        <v>4.2300000000000004</v>
      </c>
      <c r="T35" s="197">
        <v>0</v>
      </c>
      <c r="U35" s="197">
        <v>2.14</v>
      </c>
      <c r="V35" s="197">
        <v>4.05</v>
      </c>
      <c r="W35" s="197">
        <v>8.58</v>
      </c>
      <c r="X35" s="197">
        <v>15.67</v>
      </c>
      <c r="Y35" s="197">
        <v>0</v>
      </c>
      <c r="Z35" s="197">
        <v>24.21</v>
      </c>
      <c r="AA35" s="197">
        <v>15.8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20.16</v>
      </c>
      <c r="AH35" s="197">
        <v>0</v>
      </c>
      <c r="AI35" s="197">
        <v>12.53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57.01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2.1800000000000002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11.33</v>
      </c>
      <c r="G36" s="197">
        <v>6.66</v>
      </c>
      <c r="H36" s="197">
        <v>0</v>
      </c>
      <c r="I36" s="197">
        <v>11.94</v>
      </c>
      <c r="J36" s="197">
        <v>10.09</v>
      </c>
      <c r="K36" s="197">
        <v>4.68</v>
      </c>
      <c r="L36" s="197">
        <v>10.82</v>
      </c>
      <c r="M36" s="197">
        <v>0.95</v>
      </c>
      <c r="N36" s="197">
        <v>0.6</v>
      </c>
      <c r="O36" s="197">
        <v>0</v>
      </c>
      <c r="P36" s="197">
        <v>1.06</v>
      </c>
      <c r="Q36" s="197">
        <v>3.23</v>
      </c>
      <c r="R36" s="197">
        <v>1.93</v>
      </c>
      <c r="S36" s="197">
        <v>4.24</v>
      </c>
      <c r="T36" s="197">
        <v>0</v>
      </c>
      <c r="U36" s="197">
        <v>2.14</v>
      </c>
      <c r="V36" s="197">
        <v>4.05</v>
      </c>
      <c r="W36" s="197">
        <v>0.45</v>
      </c>
      <c r="X36" s="197">
        <v>1.01</v>
      </c>
      <c r="Y36" s="197">
        <v>0</v>
      </c>
      <c r="Z36" s="197">
        <v>2.11</v>
      </c>
      <c r="AA36" s="197">
        <v>15.8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20.16</v>
      </c>
      <c r="AH36" s="197">
        <v>0</v>
      </c>
      <c r="AI36" s="197">
        <v>12.53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57.01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2.1800000000000002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11.33</v>
      </c>
      <c r="G37" s="197">
        <v>6.66</v>
      </c>
      <c r="H37" s="197">
        <v>0</v>
      </c>
      <c r="I37" s="197">
        <v>11.94</v>
      </c>
      <c r="J37" s="197">
        <v>10.09</v>
      </c>
      <c r="K37" s="197">
        <v>1.24</v>
      </c>
      <c r="L37" s="197">
        <v>10.82</v>
      </c>
      <c r="M37" s="197">
        <v>0.95</v>
      </c>
      <c r="N37" s="197">
        <v>0.6</v>
      </c>
      <c r="O37" s="197">
        <v>0</v>
      </c>
      <c r="P37" s="197">
        <v>1.06</v>
      </c>
      <c r="Q37" s="197">
        <v>3.23</v>
      </c>
      <c r="R37" s="197">
        <v>1.73</v>
      </c>
      <c r="S37" s="197">
        <v>4.24</v>
      </c>
      <c r="T37" s="197">
        <v>0</v>
      </c>
      <c r="U37" s="197">
        <v>2.14</v>
      </c>
      <c r="V37" s="197">
        <v>4.05</v>
      </c>
      <c r="W37" s="197">
        <v>0.45</v>
      </c>
      <c r="X37" s="197">
        <v>1.01</v>
      </c>
      <c r="Y37" s="197">
        <v>0</v>
      </c>
      <c r="Z37" s="197">
        <v>2.11</v>
      </c>
      <c r="AA37" s="197">
        <v>15.72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20.16</v>
      </c>
      <c r="AH37" s="197">
        <v>0</v>
      </c>
      <c r="AI37" s="197">
        <v>12.53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57.01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2.1800000000000002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11.16</v>
      </c>
      <c r="G38" s="197">
        <v>6.66</v>
      </c>
      <c r="H38" s="197">
        <v>0</v>
      </c>
      <c r="I38" s="197">
        <v>11.94</v>
      </c>
      <c r="J38" s="197">
        <v>10.09</v>
      </c>
      <c r="K38" s="197">
        <v>1.64</v>
      </c>
      <c r="L38" s="197">
        <v>10.82</v>
      </c>
      <c r="M38" s="197">
        <v>0.95</v>
      </c>
      <c r="N38" s="197">
        <v>0.6</v>
      </c>
      <c r="O38" s="197">
        <v>0</v>
      </c>
      <c r="P38" s="197">
        <v>1.06</v>
      </c>
      <c r="Q38" s="197">
        <v>3.23</v>
      </c>
      <c r="R38" s="197">
        <v>1.93</v>
      </c>
      <c r="S38" s="197">
        <v>4.24</v>
      </c>
      <c r="T38" s="197">
        <v>0</v>
      </c>
      <c r="U38" s="197">
        <v>2.14</v>
      </c>
      <c r="V38" s="197">
        <v>4.05</v>
      </c>
      <c r="W38" s="197">
        <v>0.45</v>
      </c>
      <c r="X38" s="197">
        <v>1.01</v>
      </c>
      <c r="Y38" s="197">
        <v>0</v>
      </c>
      <c r="Z38" s="197">
        <v>2.11</v>
      </c>
      <c r="AA38" s="197">
        <v>15.72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20.16</v>
      </c>
      <c r="AH38" s="197">
        <v>0</v>
      </c>
      <c r="AI38" s="197">
        <v>12.53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57.01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2.1800000000000002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11.16</v>
      </c>
      <c r="G39" s="197">
        <v>6.66</v>
      </c>
      <c r="H39" s="197">
        <v>0</v>
      </c>
      <c r="I39" s="197">
        <v>11.94</v>
      </c>
      <c r="J39" s="197">
        <v>10.09</v>
      </c>
      <c r="K39" s="197">
        <v>4.68</v>
      </c>
      <c r="L39" s="197">
        <v>10.82</v>
      </c>
      <c r="M39" s="197">
        <v>0.95</v>
      </c>
      <c r="N39" s="197">
        <v>0.6</v>
      </c>
      <c r="O39" s="197">
        <v>0</v>
      </c>
      <c r="P39" s="197">
        <v>1.06</v>
      </c>
      <c r="Q39" s="197">
        <v>3.23</v>
      </c>
      <c r="R39" s="197">
        <v>1.93</v>
      </c>
      <c r="S39" s="197">
        <v>4.24</v>
      </c>
      <c r="T39" s="197">
        <v>0</v>
      </c>
      <c r="U39" s="197">
        <v>2.14</v>
      </c>
      <c r="V39" s="197">
        <v>4.05</v>
      </c>
      <c r="W39" s="197">
        <v>0.45</v>
      </c>
      <c r="X39" s="197">
        <v>1.01</v>
      </c>
      <c r="Y39" s="197">
        <v>0</v>
      </c>
      <c r="Z39" s="197">
        <v>2.11</v>
      </c>
      <c r="AA39" s="197">
        <v>9.6199999999999992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20.16</v>
      </c>
      <c r="AH39" s="197">
        <v>0</v>
      </c>
      <c r="AI39" s="197">
        <v>12.53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57.01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2.1800000000000002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11.16</v>
      </c>
      <c r="G40" s="197">
        <v>6.66</v>
      </c>
      <c r="H40" s="197">
        <v>0</v>
      </c>
      <c r="I40" s="197">
        <v>11.94</v>
      </c>
      <c r="J40" s="197">
        <v>10.09</v>
      </c>
      <c r="K40" s="197">
        <v>4.68</v>
      </c>
      <c r="L40" s="197">
        <v>10.82</v>
      </c>
      <c r="M40" s="197">
        <v>0.95</v>
      </c>
      <c r="N40" s="197">
        <v>0.6</v>
      </c>
      <c r="O40" s="197">
        <v>0</v>
      </c>
      <c r="P40" s="197">
        <v>1.06</v>
      </c>
      <c r="Q40" s="197">
        <v>3.23</v>
      </c>
      <c r="R40" s="197">
        <v>1.93</v>
      </c>
      <c r="S40" s="197">
        <v>4.24</v>
      </c>
      <c r="T40" s="197">
        <v>0</v>
      </c>
      <c r="U40" s="197">
        <v>2.14</v>
      </c>
      <c r="V40" s="197">
        <v>4.05</v>
      </c>
      <c r="W40" s="197">
        <v>0.45</v>
      </c>
      <c r="X40" s="197">
        <v>1.01</v>
      </c>
      <c r="Y40" s="197">
        <v>0</v>
      </c>
      <c r="Z40" s="197">
        <v>2.11</v>
      </c>
      <c r="AA40" s="197">
        <v>9.6199999999999992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20.16</v>
      </c>
      <c r="AH40" s="197">
        <v>0</v>
      </c>
      <c r="AI40" s="197">
        <v>12.53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57.01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2.1800000000000002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11.16</v>
      </c>
      <c r="G41" s="197">
        <v>6.66</v>
      </c>
      <c r="H41" s="197">
        <v>0</v>
      </c>
      <c r="I41" s="197">
        <v>11.94</v>
      </c>
      <c r="J41" s="197">
        <v>10.09</v>
      </c>
      <c r="K41" s="197">
        <v>4.68</v>
      </c>
      <c r="L41" s="197">
        <v>10.82</v>
      </c>
      <c r="M41" s="197">
        <v>0.95</v>
      </c>
      <c r="N41" s="197">
        <v>0.6</v>
      </c>
      <c r="O41" s="197">
        <v>0</v>
      </c>
      <c r="P41" s="197">
        <v>1.06</v>
      </c>
      <c r="Q41" s="197">
        <v>3.23</v>
      </c>
      <c r="R41" s="197">
        <v>1.93</v>
      </c>
      <c r="S41" s="197">
        <v>4.24</v>
      </c>
      <c r="T41" s="197">
        <v>0</v>
      </c>
      <c r="U41" s="197">
        <v>2.14</v>
      </c>
      <c r="V41" s="197">
        <v>4.05</v>
      </c>
      <c r="W41" s="197">
        <v>8.58</v>
      </c>
      <c r="X41" s="197">
        <v>15.67</v>
      </c>
      <c r="Y41" s="197">
        <v>0</v>
      </c>
      <c r="Z41" s="197">
        <v>2.11</v>
      </c>
      <c r="AA41" s="197">
        <v>15.8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20.16</v>
      </c>
      <c r="AH41" s="197">
        <v>0</v>
      </c>
      <c r="AI41" s="197">
        <v>12.53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57.01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2.1800000000000002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11.16</v>
      </c>
      <c r="G42" s="197">
        <v>6.66</v>
      </c>
      <c r="H42" s="197">
        <v>0</v>
      </c>
      <c r="I42" s="197">
        <v>11.94</v>
      </c>
      <c r="J42" s="197">
        <v>10.09</v>
      </c>
      <c r="K42" s="197">
        <v>4.68</v>
      </c>
      <c r="L42" s="197">
        <v>10.82</v>
      </c>
      <c r="M42" s="197">
        <v>0.95</v>
      </c>
      <c r="N42" s="197">
        <v>0.6</v>
      </c>
      <c r="O42" s="197">
        <v>0</v>
      </c>
      <c r="P42" s="197">
        <v>1.06</v>
      </c>
      <c r="Q42" s="197">
        <v>3.23</v>
      </c>
      <c r="R42" s="197">
        <v>1.93</v>
      </c>
      <c r="S42" s="197">
        <v>4.24</v>
      </c>
      <c r="T42" s="197">
        <v>0</v>
      </c>
      <c r="U42" s="197">
        <v>2.14</v>
      </c>
      <c r="V42" s="197">
        <v>4.05</v>
      </c>
      <c r="W42" s="197">
        <v>8.58</v>
      </c>
      <c r="X42" s="197">
        <v>15.67</v>
      </c>
      <c r="Y42" s="197">
        <v>0</v>
      </c>
      <c r="Z42" s="197">
        <v>2.11</v>
      </c>
      <c r="AA42" s="197">
        <v>15.8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20.16</v>
      </c>
      <c r="AH42" s="197">
        <v>0</v>
      </c>
      <c r="AI42" s="197">
        <v>12.53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57.01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2.1800000000000002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10.95</v>
      </c>
      <c r="E43" s="197">
        <v>0</v>
      </c>
      <c r="F43" s="197">
        <v>11.16</v>
      </c>
      <c r="G43" s="197">
        <v>6.66</v>
      </c>
      <c r="H43" s="197">
        <v>0</v>
      </c>
      <c r="I43" s="197">
        <v>11.94</v>
      </c>
      <c r="J43" s="197">
        <v>10.09</v>
      </c>
      <c r="K43" s="197">
        <v>4.68</v>
      </c>
      <c r="L43" s="197">
        <v>10.82</v>
      </c>
      <c r="M43" s="197">
        <v>0.95</v>
      </c>
      <c r="N43" s="197">
        <v>0.6</v>
      </c>
      <c r="O43" s="197">
        <v>0</v>
      </c>
      <c r="P43" s="197">
        <v>1.06</v>
      </c>
      <c r="Q43" s="197">
        <v>3.23</v>
      </c>
      <c r="R43" s="197">
        <v>1.93</v>
      </c>
      <c r="S43" s="197">
        <v>4.24</v>
      </c>
      <c r="T43" s="197">
        <v>0</v>
      </c>
      <c r="U43" s="197">
        <v>2.14</v>
      </c>
      <c r="V43" s="197">
        <v>4.05</v>
      </c>
      <c r="W43" s="197">
        <v>8.58</v>
      </c>
      <c r="X43" s="197">
        <v>15.67</v>
      </c>
      <c r="Y43" s="197">
        <v>0</v>
      </c>
      <c r="Z43" s="197">
        <v>24.21</v>
      </c>
      <c r="AA43" s="197">
        <v>15.8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20.16</v>
      </c>
      <c r="AH43" s="197">
        <v>0</v>
      </c>
      <c r="AI43" s="197">
        <v>12.53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57.01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2.1800000000000002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10.95</v>
      </c>
      <c r="E44" s="197">
        <v>0</v>
      </c>
      <c r="F44" s="197">
        <v>11.16</v>
      </c>
      <c r="G44" s="197">
        <v>6.66</v>
      </c>
      <c r="H44" s="197">
        <v>0</v>
      </c>
      <c r="I44" s="197">
        <v>11.94</v>
      </c>
      <c r="J44" s="197">
        <v>10.09</v>
      </c>
      <c r="K44" s="197">
        <v>4.68</v>
      </c>
      <c r="L44" s="197">
        <v>10.82</v>
      </c>
      <c r="M44" s="197">
        <v>0.95</v>
      </c>
      <c r="N44" s="197">
        <v>0.6</v>
      </c>
      <c r="O44" s="197">
        <v>0</v>
      </c>
      <c r="P44" s="197">
        <v>1.06</v>
      </c>
      <c r="Q44" s="197">
        <v>3.23</v>
      </c>
      <c r="R44" s="197">
        <v>1.93</v>
      </c>
      <c r="S44" s="197">
        <v>4.24</v>
      </c>
      <c r="T44" s="197">
        <v>0</v>
      </c>
      <c r="U44" s="197">
        <v>2.14</v>
      </c>
      <c r="V44" s="197">
        <v>4.05</v>
      </c>
      <c r="W44" s="197">
        <v>8.58</v>
      </c>
      <c r="X44" s="197">
        <v>15.67</v>
      </c>
      <c r="Y44" s="197">
        <v>0</v>
      </c>
      <c r="Z44" s="197">
        <v>24.21</v>
      </c>
      <c r="AA44" s="197">
        <v>15.8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20.55</v>
      </c>
      <c r="AH44" s="197">
        <v>0</v>
      </c>
      <c r="AI44" s="197">
        <v>12.53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57.01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2.1800000000000002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10.95</v>
      </c>
      <c r="E45" s="197">
        <v>0</v>
      </c>
      <c r="F45" s="197">
        <v>11.16</v>
      </c>
      <c r="G45" s="197">
        <v>6.66</v>
      </c>
      <c r="H45" s="197">
        <v>0</v>
      </c>
      <c r="I45" s="197">
        <v>11.94</v>
      </c>
      <c r="J45" s="197">
        <v>10.09</v>
      </c>
      <c r="K45" s="197">
        <v>4.68</v>
      </c>
      <c r="L45" s="197">
        <v>10.82</v>
      </c>
      <c r="M45" s="197">
        <v>0.95</v>
      </c>
      <c r="N45" s="197">
        <v>0.6</v>
      </c>
      <c r="O45" s="197">
        <v>0</v>
      </c>
      <c r="P45" s="197">
        <v>1.06</v>
      </c>
      <c r="Q45" s="197">
        <v>3.23</v>
      </c>
      <c r="R45" s="197">
        <v>1.93</v>
      </c>
      <c r="S45" s="197">
        <v>4.24</v>
      </c>
      <c r="T45" s="197">
        <v>0</v>
      </c>
      <c r="U45" s="197">
        <v>2.14</v>
      </c>
      <c r="V45" s="197">
        <v>3.75</v>
      </c>
      <c r="W45" s="197">
        <v>8.58</v>
      </c>
      <c r="X45" s="197">
        <v>15.67</v>
      </c>
      <c r="Y45" s="197">
        <v>0</v>
      </c>
      <c r="Z45" s="197">
        <v>24.21</v>
      </c>
      <c r="AA45" s="197">
        <v>15.72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20.55</v>
      </c>
      <c r="AH45" s="197">
        <v>0</v>
      </c>
      <c r="AI45" s="197">
        <v>12.53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57.01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2.1800000000000002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10.95</v>
      </c>
      <c r="E46" s="197">
        <v>0</v>
      </c>
      <c r="F46" s="197">
        <v>11.16</v>
      </c>
      <c r="G46" s="197">
        <v>6.66</v>
      </c>
      <c r="H46" s="197">
        <v>0</v>
      </c>
      <c r="I46" s="197">
        <v>11.94</v>
      </c>
      <c r="J46" s="197">
        <v>10.09</v>
      </c>
      <c r="K46" s="197">
        <v>4.68</v>
      </c>
      <c r="L46" s="197">
        <v>10.82</v>
      </c>
      <c r="M46" s="197">
        <v>0.95</v>
      </c>
      <c r="N46" s="197">
        <v>0.6</v>
      </c>
      <c r="O46" s="197">
        <v>0</v>
      </c>
      <c r="P46" s="197">
        <v>1.06</v>
      </c>
      <c r="Q46" s="197">
        <v>3.23</v>
      </c>
      <c r="R46" s="197">
        <v>1.93</v>
      </c>
      <c r="S46" s="197">
        <v>4.2300000000000004</v>
      </c>
      <c r="T46" s="197">
        <v>0</v>
      </c>
      <c r="U46" s="197">
        <v>2.14</v>
      </c>
      <c r="V46" s="197">
        <v>4.05</v>
      </c>
      <c r="W46" s="197">
        <v>8.58</v>
      </c>
      <c r="X46" s="197">
        <v>15.67</v>
      </c>
      <c r="Y46" s="197">
        <v>0</v>
      </c>
      <c r="Z46" s="197">
        <v>24.21</v>
      </c>
      <c r="AA46" s="197">
        <v>15.72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20.55</v>
      </c>
      <c r="AH46" s="197">
        <v>0</v>
      </c>
      <c r="AI46" s="197">
        <v>12.53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57.01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2.1800000000000002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11.16</v>
      </c>
      <c r="G47" s="197">
        <v>6.66</v>
      </c>
      <c r="H47" s="197">
        <v>0</v>
      </c>
      <c r="I47" s="197">
        <v>11.94</v>
      </c>
      <c r="J47" s="197">
        <v>10.09</v>
      </c>
      <c r="K47" s="197">
        <v>4.68</v>
      </c>
      <c r="L47" s="197">
        <v>10.82</v>
      </c>
      <c r="M47" s="197">
        <v>0.95</v>
      </c>
      <c r="N47" s="197">
        <v>0.6</v>
      </c>
      <c r="O47" s="197">
        <v>0</v>
      </c>
      <c r="P47" s="197">
        <v>1.06</v>
      </c>
      <c r="Q47" s="197">
        <v>3.23</v>
      </c>
      <c r="R47" s="197">
        <v>1.93</v>
      </c>
      <c r="S47" s="197">
        <v>4.24</v>
      </c>
      <c r="T47" s="197">
        <v>0</v>
      </c>
      <c r="U47" s="197">
        <v>2.1800000000000002</v>
      </c>
      <c r="V47" s="197">
        <v>4.05</v>
      </c>
      <c r="W47" s="197">
        <v>8.58</v>
      </c>
      <c r="X47" s="197">
        <v>15.67</v>
      </c>
      <c r="Y47" s="197">
        <v>0</v>
      </c>
      <c r="Z47" s="197">
        <v>24.21</v>
      </c>
      <c r="AA47" s="197">
        <v>15.8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20.55</v>
      </c>
      <c r="AH47" s="197">
        <v>0</v>
      </c>
      <c r="AI47" s="197">
        <v>12.53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57.01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2.1800000000000002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11.16</v>
      </c>
      <c r="G48" s="197">
        <v>6.66</v>
      </c>
      <c r="H48" s="197">
        <v>0</v>
      </c>
      <c r="I48" s="197">
        <v>11.94</v>
      </c>
      <c r="J48" s="197">
        <v>10.09</v>
      </c>
      <c r="K48" s="197">
        <v>4.68</v>
      </c>
      <c r="L48" s="197">
        <v>10.82</v>
      </c>
      <c r="M48" s="197">
        <v>0.95</v>
      </c>
      <c r="N48" s="197">
        <v>0.6</v>
      </c>
      <c r="O48" s="197">
        <v>0</v>
      </c>
      <c r="P48" s="197">
        <v>1.06</v>
      </c>
      <c r="Q48" s="197">
        <v>3.23</v>
      </c>
      <c r="R48" s="197">
        <v>1.93</v>
      </c>
      <c r="S48" s="197">
        <v>4.24</v>
      </c>
      <c r="T48" s="197">
        <v>0</v>
      </c>
      <c r="U48" s="197">
        <v>2.15</v>
      </c>
      <c r="V48" s="197">
        <v>4.05</v>
      </c>
      <c r="W48" s="197">
        <v>8.58</v>
      </c>
      <c r="X48" s="197">
        <v>15.67</v>
      </c>
      <c r="Y48" s="197">
        <v>0</v>
      </c>
      <c r="Z48" s="197">
        <v>24.21</v>
      </c>
      <c r="AA48" s="197">
        <v>15.8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20.55</v>
      </c>
      <c r="AH48" s="197">
        <v>0</v>
      </c>
      <c r="AI48" s="197">
        <v>12.53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57.01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2.1800000000000002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11.16</v>
      </c>
      <c r="G49" s="197">
        <v>6.66</v>
      </c>
      <c r="H49" s="197">
        <v>0</v>
      </c>
      <c r="I49" s="197">
        <v>11.94</v>
      </c>
      <c r="J49" s="197">
        <v>10.09</v>
      </c>
      <c r="K49" s="197">
        <v>4.68</v>
      </c>
      <c r="L49" s="197">
        <v>10.82</v>
      </c>
      <c r="M49" s="197">
        <v>0.95</v>
      </c>
      <c r="N49" s="197">
        <v>0.6</v>
      </c>
      <c r="O49" s="197">
        <v>0</v>
      </c>
      <c r="P49" s="197">
        <v>1.06</v>
      </c>
      <c r="Q49" s="197">
        <v>3.23</v>
      </c>
      <c r="R49" s="197">
        <v>1.93</v>
      </c>
      <c r="S49" s="197">
        <v>4.24</v>
      </c>
      <c r="T49" s="197">
        <v>0</v>
      </c>
      <c r="U49" s="197">
        <v>2.15</v>
      </c>
      <c r="V49" s="197">
        <v>4.05</v>
      </c>
      <c r="W49" s="197">
        <v>8.58</v>
      </c>
      <c r="X49" s="197">
        <v>15.67</v>
      </c>
      <c r="Y49" s="197">
        <v>0</v>
      </c>
      <c r="Z49" s="197">
        <v>24.21</v>
      </c>
      <c r="AA49" s="197">
        <v>15.8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20.55</v>
      </c>
      <c r="AH49" s="197">
        <v>0</v>
      </c>
      <c r="AI49" s="197">
        <v>12.53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57.01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2.1800000000000002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11.16</v>
      </c>
      <c r="G50" s="197">
        <v>6.66</v>
      </c>
      <c r="H50" s="197">
        <v>0</v>
      </c>
      <c r="I50" s="197">
        <v>11.94</v>
      </c>
      <c r="J50" s="197">
        <v>10.09</v>
      </c>
      <c r="K50" s="197">
        <v>4.68</v>
      </c>
      <c r="L50" s="197">
        <v>10.82</v>
      </c>
      <c r="M50" s="197">
        <v>0.95</v>
      </c>
      <c r="N50" s="197">
        <v>0.6</v>
      </c>
      <c r="O50" s="197">
        <v>0</v>
      </c>
      <c r="P50" s="197">
        <v>1.06</v>
      </c>
      <c r="Q50" s="197">
        <v>3.23</v>
      </c>
      <c r="R50" s="197">
        <v>1.93</v>
      </c>
      <c r="S50" s="197">
        <v>4.24</v>
      </c>
      <c r="T50" s="197">
        <v>0</v>
      </c>
      <c r="U50" s="197">
        <v>2.15</v>
      </c>
      <c r="V50" s="197">
        <v>4.05</v>
      </c>
      <c r="W50" s="197">
        <v>8.58</v>
      </c>
      <c r="X50" s="197">
        <v>15.67</v>
      </c>
      <c r="Y50" s="197">
        <v>0</v>
      </c>
      <c r="Z50" s="197">
        <v>24.21</v>
      </c>
      <c r="AA50" s="197">
        <v>15.8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20.55</v>
      </c>
      <c r="AH50" s="197">
        <v>0</v>
      </c>
      <c r="AI50" s="197">
        <v>12.53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57.01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2.1800000000000002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10.63</v>
      </c>
      <c r="E51" s="197">
        <v>0</v>
      </c>
      <c r="F51" s="197">
        <v>10.66</v>
      </c>
      <c r="G51" s="197">
        <v>6.66</v>
      </c>
      <c r="H51" s="197">
        <v>0</v>
      </c>
      <c r="I51" s="197">
        <v>11.94</v>
      </c>
      <c r="J51" s="197">
        <v>10.09</v>
      </c>
      <c r="K51" s="197">
        <v>4.68</v>
      </c>
      <c r="L51" s="197">
        <v>10.82</v>
      </c>
      <c r="M51" s="197">
        <v>0.95</v>
      </c>
      <c r="N51" s="197">
        <v>0.6</v>
      </c>
      <c r="O51" s="197">
        <v>0</v>
      </c>
      <c r="P51" s="197">
        <v>1.06</v>
      </c>
      <c r="Q51" s="197">
        <v>3.23</v>
      </c>
      <c r="R51" s="197">
        <v>1.93</v>
      </c>
      <c r="S51" s="197">
        <v>4.24</v>
      </c>
      <c r="T51" s="197">
        <v>0</v>
      </c>
      <c r="U51" s="197">
        <v>2.15</v>
      </c>
      <c r="V51" s="197">
        <v>4.05</v>
      </c>
      <c r="W51" s="197">
        <v>8.58</v>
      </c>
      <c r="X51" s="197">
        <v>15.67</v>
      </c>
      <c r="Y51" s="197">
        <v>0</v>
      </c>
      <c r="Z51" s="197">
        <v>24.21</v>
      </c>
      <c r="AA51" s="197">
        <v>15.8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20.55</v>
      </c>
      <c r="AH51" s="197">
        <v>0</v>
      </c>
      <c r="AI51" s="197">
        <v>12.53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57.01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2.1800000000000002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10.63</v>
      </c>
      <c r="E52" s="197">
        <v>0</v>
      </c>
      <c r="F52" s="197">
        <v>10.66</v>
      </c>
      <c r="G52" s="197">
        <v>6.66</v>
      </c>
      <c r="H52" s="197">
        <v>0</v>
      </c>
      <c r="I52" s="197">
        <v>11.94</v>
      </c>
      <c r="J52" s="197">
        <v>10.09</v>
      </c>
      <c r="K52" s="197">
        <v>4.68</v>
      </c>
      <c r="L52" s="197">
        <v>10.82</v>
      </c>
      <c r="M52" s="197">
        <v>0.95</v>
      </c>
      <c r="N52" s="197">
        <v>0.6</v>
      </c>
      <c r="O52" s="197">
        <v>0</v>
      </c>
      <c r="P52" s="197">
        <v>1.06</v>
      </c>
      <c r="Q52" s="197">
        <v>3.23</v>
      </c>
      <c r="R52" s="197">
        <v>1.93</v>
      </c>
      <c r="S52" s="197">
        <v>4.24</v>
      </c>
      <c r="T52" s="197">
        <v>0</v>
      </c>
      <c r="U52" s="197">
        <v>2.15</v>
      </c>
      <c r="V52" s="197">
        <v>4.05</v>
      </c>
      <c r="W52" s="197">
        <v>8.58</v>
      </c>
      <c r="X52" s="197">
        <v>15.67</v>
      </c>
      <c r="Y52" s="197">
        <v>0</v>
      </c>
      <c r="Z52" s="197">
        <v>24.21</v>
      </c>
      <c r="AA52" s="197">
        <v>15.8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20.93</v>
      </c>
      <c r="AH52" s="197">
        <v>0</v>
      </c>
      <c r="AI52" s="197">
        <v>12.53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57.01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2.1800000000000002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10.63</v>
      </c>
      <c r="E53" s="197">
        <v>0</v>
      </c>
      <c r="F53" s="197">
        <v>10.66</v>
      </c>
      <c r="G53" s="197">
        <v>6.66</v>
      </c>
      <c r="H53" s="197">
        <v>0</v>
      </c>
      <c r="I53" s="197">
        <v>11.94</v>
      </c>
      <c r="J53" s="197">
        <v>10.09</v>
      </c>
      <c r="K53" s="197">
        <v>4.68</v>
      </c>
      <c r="L53" s="197">
        <v>10.82</v>
      </c>
      <c r="M53" s="197">
        <v>0.95</v>
      </c>
      <c r="N53" s="197">
        <v>0.6</v>
      </c>
      <c r="O53" s="197">
        <v>0</v>
      </c>
      <c r="P53" s="197">
        <v>1.06</v>
      </c>
      <c r="Q53" s="197">
        <v>3.23</v>
      </c>
      <c r="R53" s="197">
        <v>1.93</v>
      </c>
      <c r="S53" s="197">
        <v>4.24</v>
      </c>
      <c r="T53" s="197">
        <v>0</v>
      </c>
      <c r="U53" s="197">
        <v>2.15</v>
      </c>
      <c r="V53" s="197">
        <v>4.26</v>
      </c>
      <c r="W53" s="197">
        <v>8.58</v>
      </c>
      <c r="X53" s="197">
        <v>15.67</v>
      </c>
      <c r="Y53" s="197">
        <v>0</v>
      </c>
      <c r="Z53" s="197">
        <v>24.21</v>
      </c>
      <c r="AA53" s="197">
        <v>15.8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20.93</v>
      </c>
      <c r="AH53" s="197">
        <v>0</v>
      </c>
      <c r="AI53" s="197">
        <v>12.53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57.01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2.1800000000000002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10.63</v>
      </c>
      <c r="E54" s="197">
        <v>0</v>
      </c>
      <c r="F54" s="197">
        <v>10.66</v>
      </c>
      <c r="G54" s="197">
        <v>6.66</v>
      </c>
      <c r="H54" s="197">
        <v>0</v>
      </c>
      <c r="I54" s="197">
        <v>11.94</v>
      </c>
      <c r="J54" s="197">
        <v>10.09</v>
      </c>
      <c r="K54" s="197">
        <v>4.68</v>
      </c>
      <c r="L54" s="197">
        <v>10.82</v>
      </c>
      <c r="M54" s="197">
        <v>0.95</v>
      </c>
      <c r="N54" s="197">
        <v>0.6</v>
      </c>
      <c r="O54" s="197">
        <v>0</v>
      </c>
      <c r="P54" s="197">
        <v>1.06</v>
      </c>
      <c r="Q54" s="197">
        <v>3.23</v>
      </c>
      <c r="R54" s="197">
        <v>1.93</v>
      </c>
      <c r="S54" s="197">
        <v>4.24</v>
      </c>
      <c r="T54" s="197">
        <v>0</v>
      </c>
      <c r="U54" s="197">
        <v>2.15</v>
      </c>
      <c r="V54" s="197">
        <v>4.26</v>
      </c>
      <c r="W54" s="197">
        <v>8.58</v>
      </c>
      <c r="X54" s="197">
        <v>15.67</v>
      </c>
      <c r="Y54" s="197">
        <v>0</v>
      </c>
      <c r="Z54" s="197">
        <v>24.21</v>
      </c>
      <c r="AA54" s="197">
        <v>15.8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20.93</v>
      </c>
      <c r="AH54" s="197">
        <v>0</v>
      </c>
      <c r="AI54" s="197">
        <v>12.53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57.01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2.1800000000000002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10.63</v>
      </c>
      <c r="E55" s="197">
        <v>0</v>
      </c>
      <c r="F55" s="197">
        <v>10.5</v>
      </c>
      <c r="G55" s="197">
        <v>6.66</v>
      </c>
      <c r="H55" s="197">
        <v>0</v>
      </c>
      <c r="I55" s="197">
        <v>11.94</v>
      </c>
      <c r="J55" s="197">
        <v>10.09</v>
      </c>
      <c r="K55" s="197">
        <v>4.68</v>
      </c>
      <c r="L55" s="197">
        <v>10.82</v>
      </c>
      <c r="M55" s="197">
        <v>0.95</v>
      </c>
      <c r="N55" s="197">
        <v>0.6</v>
      </c>
      <c r="O55" s="197">
        <v>0</v>
      </c>
      <c r="P55" s="197">
        <v>1.06</v>
      </c>
      <c r="Q55" s="197">
        <v>3.23</v>
      </c>
      <c r="R55" s="197">
        <v>1.93</v>
      </c>
      <c r="S55" s="197">
        <v>4.24</v>
      </c>
      <c r="T55" s="197">
        <v>0</v>
      </c>
      <c r="U55" s="197">
        <v>2.15</v>
      </c>
      <c r="V55" s="197">
        <v>4.26</v>
      </c>
      <c r="W55" s="197">
        <v>8.58</v>
      </c>
      <c r="X55" s="197">
        <v>15.67</v>
      </c>
      <c r="Y55" s="197">
        <v>0</v>
      </c>
      <c r="Z55" s="197">
        <v>24.21</v>
      </c>
      <c r="AA55" s="197">
        <v>15.8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20.93</v>
      </c>
      <c r="AH55" s="197">
        <v>0</v>
      </c>
      <c r="AI55" s="197">
        <v>12.53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57.01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2.1800000000000002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10.63</v>
      </c>
      <c r="E56" s="197">
        <v>0</v>
      </c>
      <c r="F56" s="197">
        <v>10.5</v>
      </c>
      <c r="G56" s="197">
        <v>6.66</v>
      </c>
      <c r="H56" s="197">
        <v>0</v>
      </c>
      <c r="I56" s="197">
        <v>11.94</v>
      </c>
      <c r="J56" s="197">
        <v>10.09</v>
      </c>
      <c r="K56" s="197">
        <v>4.68</v>
      </c>
      <c r="L56" s="197">
        <v>10.82</v>
      </c>
      <c r="M56" s="197">
        <v>0.95</v>
      </c>
      <c r="N56" s="197">
        <v>0.6</v>
      </c>
      <c r="O56" s="197">
        <v>0</v>
      </c>
      <c r="P56" s="197">
        <v>1.06</v>
      </c>
      <c r="Q56" s="197">
        <v>3.23</v>
      </c>
      <c r="R56" s="197">
        <v>1.93</v>
      </c>
      <c r="S56" s="197">
        <v>4.24</v>
      </c>
      <c r="T56" s="197">
        <v>0</v>
      </c>
      <c r="U56" s="197">
        <v>2.15</v>
      </c>
      <c r="V56" s="197">
        <v>4.26</v>
      </c>
      <c r="W56" s="197">
        <v>8.58</v>
      </c>
      <c r="X56" s="197">
        <v>15.67</v>
      </c>
      <c r="Y56" s="197">
        <v>0</v>
      </c>
      <c r="Z56" s="197">
        <v>24.21</v>
      </c>
      <c r="AA56" s="197">
        <v>15.8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20.93</v>
      </c>
      <c r="AH56" s="197">
        <v>0</v>
      </c>
      <c r="AI56" s="197">
        <v>12.53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57.01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2.1800000000000002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10.63</v>
      </c>
      <c r="E57" s="197">
        <v>0</v>
      </c>
      <c r="F57" s="197">
        <v>10.5</v>
      </c>
      <c r="G57" s="197">
        <v>6.66</v>
      </c>
      <c r="H57" s="197">
        <v>0</v>
      </c>
      <c r="I57" s="197">
        <v>8.24</v>
      </c>
      <c r="J57" s="197">
        <v>16.14</v>
      </c>
      <c r="K57" s="197">
        <v>4.68</v>
      </c>
      <c r="L57" s="197">
        <v>10.82</v>
      </c>
      <c r="M57" s="197">
        <v>0.95</v>
      </c>
      <c r="N57" s="197">
        <v>0.6</v>
      </c>
      <c r="O57" s="197">
        <v>0</v>
      </c>
      <c r="P57" s="197">
        <v>1.06</v>
      </c>
      <c r="Q57" s="197">
        <v>3.23</v>
      </c>
      <c r="R57" s="197">
        <v>1.93</v>
      </c>
      <c r="S57" s="197">
        <v>4.2300000000000004</v>
      </c>
      <c r="T57" s="197">
        <v>0</v>
      </c>
      <c r="U57" s="197">
        <v>2.15</v>
      </c>
      <c r="V57" s="197">
        <v>4.26</v>
      </c>
      <c r="W57" s="197">
        <v>8.58</v>
      </c>
      <c r="X57" s="197">
        <v>15.67</v>
      </c>
      <c r="Y57" s="197">
        <v>0</v>
      </c>
      <c r="Z57" s="197">
        <v>24.21</v>
      </c>
      <c r="AA57" s="197">
        <v>15.8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20.93</v>
      </c>
      <c r="AH57" s="197">
        <v>0</v>
      </c>
      <c r="AI57" s="197">
        <v>12.53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57.01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10.63</v>
      </c>
      <c r="E58" s="197">
        <v>0</v>
      </c>
      <c r="F58" s="197">
        <v>10.5</v>
      </c>
      <c r="G58" s="197">
        <v>6.66</v>
      </c>
      <c r="H58" s="197">
        <v>0</v>
      </c>
      <c r="I58" s="197">
        <v>8.24</v>
      </c>
      <c r="J58" s="197">
        <v>16.14</v>
      </c>
      <c r="K58" s="197">
        <v>4.68</v>
      </c>
      <c r="L58" s="197">
        <v>10.82</v>
      </c>
      <c r="M58" s="197">
        <v>0.95</v>
      </c>
      <c r="N58" s="197">
        <v>0.6</v>
      </c>
      <c r="O58" s="197">
        <v>0</v>
      </c>
      <c r="P58" s="197">
        <v>1.06</v>
      </c>
      <c r="Q58" s="197">
        <v>3.23</v>
      </c>
      <c r="R58" s="197">
        <v>1.93</v>
      </c>
      <c r="S58" s="197">
        <v>4.2300000000000004</v>
      </c>
      <c r="T58" s="197">
        <v>0</v>
      </c>
      <c r="U58" s="197">
        <v>2.15</v>
      </c>
      <c r="V58" s="197">
        <v>4.26</v>
      </c>
      <c r="W58" s="197">
        <v>8.58</v>
      </c>
      <c r="X58" s="197">
        <v>15.67</v>
      </c>
      <c r="Y58" s="197">
        <v>0</v>
      </c>
      <c r="Z58" s="197">
        <v>24.21</v>
      </c>
      <c r="AA58" s="197">
        <v>15.8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20.93</v>
      </c>
      <c r="AH58" s="197">
        <v>0</v>
      </c>
      <c r="AI58" s="197">
        <v>12.53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57.01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10.5</v>
      </c>
      <c r="G59" s="197">
        <v>6.66</v>
      </c>
      <c r="H59" s="197">
        <v>0</v>
      </c>
      <c r="I59" s="197">
        <v>8.24</v>
      </c>
      <c r="J59" s="197">
        <v>16.14</v>
      </c>
      <c r="K59" s="197">
        <v>4.68</v>
      </c>
      <c r="L59" s="197">
        <v>10.82</v>
      </c>
      <c r="M59" s="197">
        <v>0.95</v>
      </c>
      <c r="N59" s="197">
        <v>0.6</v>
      </c>
      <c r="O59" s="197">
        <v>0</v>
      </c>
      <c r="P59" s="197">
        <v>1.06</v>
      </c>
      <c r="Q59" s="197">
        <v>3.23</v>
      </c>
      <c r="R59" s="197">
        <v>1.93</v>
      </c>
      <c r="S59" s="197">
        <v>4.2300000000000004</v>
      </c>
      <c r="T59" s="197">
        <v>0</v>
      </c>
      <c r="U59" s="197">
        <v>2.15</v>
      </c>
      <c r="V59" s="197">
        <v>4.26</v>
      </c>
      <c r="W59" s="197">
        <v>8.58</v>
      </c>
      <c r="X59" s="197">
        <v>15.67</v>
      </c>
      <c r="Y59" s="197">
        <v>0</v>
      </c>
      <c r="Z59" s="197">
        <v>24.21</v>
      </c>
      <c r="AA59" s="197">
        <v>15.8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20.93</v>
      </c>
      <c r="AH59" s="197">
        <v>0</v>
      </c>
      <c r="AI59" s="197">
        <v>12.53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57.01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0</v>
      </c>
      <c r="G60" s="197">
        <v>18.329999999999998</v>
      </c>
      <c r="H60" s="197">
        <v>0</v>
      </c>
      <c r="I60" s="197">
        <v>8.24</v>
      </c>
      <c r="J60" s="197">
        <v>16.14</v>
      </c>
      <c r="K60" s="197">
        <v>4.68</v>
      </c>
      <c r="L60" s="197">
        <v>10.82</v>
      </c>
      <c r="M60" s="197">
        <v>0.95</v>
      </c>
      <c r="N60" s="197">
        <v>0.6</v>
      </c>
      <c r="O60" s="197">
        <v>0</v>
      </c>
      <c r="P60" s="197">
        <v>1.06</v>
      </c>
      <c r="Q60" s="197">
        <v>3.23</v>
      </c>
      <c r="R60" s="197">
        <v>1.93</v>
      </c>
      <c r="S60" s="197">
        <v>4.2300000000000004</v>
      </c>
      <c r="T60" s="197">
        <v>0</v>
      </c>
      <c r="U60" s="197">
        <v>2.15</v>
      </c>
      <c r="V60" s="197">
        <v>4.26</v>
      </c>
      <c r="W60" s="197">
        <v>8.58</v>
      </c>
      <c r="X60" s="197">
        <v>15.67</v>
      </c>
      <c r="Y60" s="197">
        <v>0</v>
      </c>
      <c r="Z60" s="197">
        <v>24.21</v>
      </c>
      <c r="AA60" s="197">
        <v>15.8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20.93</v>
      </c>
      <c r="AH60" s="197">
        <v>0</v>
      </c>
      <c r="AI60" s="197">
        <v>12.53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57.01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0</v>
      </c>
      <c r="G61" s="197">
        <v>18.329999999999998</v>
      </c>
      <c r="H61" s="197">
        <v>0</v>
      </c>
      <c r="I61" s="197">
        <v>8.24</v>
      </c>
      <c r="J61" s="197">
        <v>16.14</v>
      </c>
      <c r="K61" s="197">
        <v>4.68</v>
      </c>
      <c r="L61" s="197">
        <v>10.82</v>
      </c>
      <c r="M61" s="197">
        <v>0.95</v>
      </c>
      <c r="N61" s="197">
        <v>0.6</v>
      </c>
      <c r="O61" s="197">
        <v>0</v>
      </c>
      <c r="P61" s="197">
        <v>1.06</v>
      </c>
      <c r="Q61" s="197">
        <v>3.23</v>
      </c>
      <c r="R61" s="197">
        <v>1.93</v>
      </c>
      <c r="S61" s="197">
        <v>4.2300000000000004</v>
      </c>
      <c r="T61" s="197">
        <v>0</v>
      </c>
      <c r="U61" s="197">
        <v>2.15</v>
      </c>
      <c r="V61" s="197">
        <v>4.26</v>
      </c>
      <c r="W61" s="197">
        <v>8.58</v>
      </c>
      <c r="X61" s="197">
        <v>15.67</v>
      </c>
      <c r="Y61" s="197">
        <v>0</v>
      </c>
      <c r="Z61" s="197">
        <v>24.21</v>
      </c>
      <c r="AA61" s="197">
        <v>0.79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20.93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57.01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0</v>
      </c>
      <c r="G62" s="197">
        <v>17.989999999999998</v>
      </c>
      <c r="H62" s="197">
        <v>0</v>
      </c>
      <c r="I62" s="197">
        <v>8.24</v>
      </c>
      <c r="J62" s="197">
        <v>16.14</v>
      </c>
      <c r="K62" s="197">
        <v>4.68</v>
      </c>
      <c r="L62" s="197">
        <v>10.82</v>
      </c>
      <c r="M62" s="197">
        <v>0.95</v>
      </c>
      <c r="N62" s="197">
        <v>0.6</v>
      </c>
      <c r="O62" s="197">
        <v>0</v>
      </c>
      <c r="P62" s="197">
        <v>1.06</v>
      </c>
      <c r="Q62" s="197">
        <v>3.52</v>
      </c>
      <c r="R62" s="197">
        <v>1.93</v>
      </c>
      <c r="S62" s="197">
        <v>5.88</v>
      </c>
      <c r="T62" s="197">
        <v>0</v>
      </c>
      <c r="U62" s="197">
        <v>2.15</v>
      </c>
      <c r="V62" s="197">
        <v>4.26</v>
      </c>
      <c r="W62" s="197">
        <v>0.45</v>
      </c>
      <c r="X62" s="197">
        <v>1.01</v>
      </c>
      <c r="Y62" s="197">
        <v>0</v>
      </c>
      <c r="Z62" s="197">
        <v>2.11</v>
      </c>
      <c r="AA62" s="197">
        <v>0.79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20.93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57.01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0</v>
      </c>
      <c r="G63" s="197">
        <v>17.989999999999998</v>
      </c>
      <c r="H63" s="197">
        <v>0</v>
      </c>
      <c r="I63" s="197">
        <v>8.24</v>
      </c>
      <c r="J63" s="197">
        <v>16.14</v>
      </c>
      <c r="K63" s="197">
        <v>0.16</v>
      </c>
      <c r="L63" s="197">
        <v>10.82</v>
      </c>
      <c r="M63" s="197">
        <v>0.95</v>
      </c>
      <c r="N63" s="197">
        <v>0.6</v>
      </c>
      <c r="O63" s="197">
        <v>0</v>
      </c>
      <c r="P63" s="197">
        <v>1.06</v>
      </c>
      <c r="Q63" s="197">
        <v>3.13</v>
      </c>
      <c r="R63" s="197">
        <v>0</v>
      </c>
      <c r="S63" s="197">
        <v>4.62</v>
      </c>
      <c r="T63" s="197">
        <v>0</v>
      </c>
      <c r="U63" s="197">
        <v>2.15</v>
      </c>
      <c r="V63" s="197">
        <v>0.14000000000000001</v>
      </c>
      <c r="W63" s="197">
        <v>0.45</v>
      </c>
      <c r="X63" s="197">
        <v>1.01</v>
      </c>
      <c r="Y63" s="197">
        <v>0</v>
      </c>
      <c r="Z63" s="197">
        <v>2.11</v>
      </c>
      <c r="AA63" s="197">
        <v>0.79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20.93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57.01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0</v>
      </c>
      <c r="G64" s="197">
        <v>17.989999999999998</v>
      </c>
      <c r="H64" s="197">
        <v>0</v>
      </c>
      <c r="I64" s="197">
        <v>8.24</v>
      </c>
      <c r="J64" s="197">
        <v>16.14</v>
      </c>
      <c r="K64" s="197">
        <v>0.16</v>
      </c>
      <c r="L64" s="197">
        <v>10.82</v>
      </c>
      <c r="M64" s="197">
        <v>0.95</v>
      </c>
      <c r="N64" s="197">
        <v>0.6</v>
      </c>
      <c r="O64" s="197">
        <v>0</v>
      </c>
      <c r="P64" s="197">
        <v>1.06</v>
      </c>
      <c r="Q64" s="197">
        <v>3.13</v>
      </c>
      <c r="R64" s="197">
        <v>0.26</v>
      </c>
      <c r="S64" s="197">
        <v>4.0999999999999996</v>
      </c>
      <c r="T64" s="197">
        <v>0</v>
      </c>
      <c r="U64" s="197">
        <v>2.15</v>
      </c>
      <c r="V64" s="197">
        <v>0.14000000000000001</v>
      </c>
      <c r="W64" s="197">
        <v>0.45</v>
      </c>
      <c r="X64" s="197">
        <v>1.01</v>
      </c>
      <c r="Y64" s="197">
        <v>0</v>
      </c>
      <c r="Z64" s="197">
        <v>2.11</v>
      </c>
      <c r="AA64" s="197">
        <v>0.79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20.93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57.01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17.989999999999998</v>
      </c>
      <c r="H65" s="197">
        <v>0</v>
      </c>
      <c r="I65" s="197">
        <v>8.24</v>
      </c>
      <c r="J65" s="197">
        <v>16.14</v>
      </c>
      <c r="K65" s="197">
        <v>0.16</v>
      </c>
      <c r="L65" s="197">
        <v>10.82</v>
      </c>
      <c r="M65" s="197">
        <v>0.95</v>
      </c>
      <c r="N65" s="197">
        <v>0.6</v>
      </c>
      <c r="O65" s="197">
        <v>0</v>
      </c>
      <c r="P65" s="197">
        <v>1.06</v>
      </c>
      <c r="Q65" s="197">
        <v>3.13</v>
      </c>
      <c r="R65" s="197">
        <v>0.26</v>
      </c>
      <c r="S65" s="197">
        <v>4.0999999999999996</v>
      </c>
      <c r="T65" s="197">
        <v>0</v>
      </c>
      <c r="U65" s="197">
        <v>2.15</v>
      </c>
      <c r="V65" s="197">
        <v>0.14000000000000001</v>
      </c>
      <c r="W65" s="197">
        <v>0.45</v>
      </c>
      <c r="X65" s="197">
        <v>1.01</v>
      </c>
      <c r="Y65" s="197">
        <v>0</v>
      </c>
      <c r="Z65" s="197">
        <v>2.11</v>
      </c>
      <c r="AA65" s="197">
        <v>0.79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20.93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57.01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17.989999999999998</v>
      </c>
      <c r="H66" s="197">
        <v>0</v>
      </c>
      <c r="I66" s="197">
        <v>8.24</v>
      </c>
      <c r="J66" s="197">
        <v>16.14</v>
      </c>
      <c r="K66" s="197">
        <v>0.16</v>
      </c>
      <c r="L66" s="197">
        <v>10.82</v>
      </c>
      <c r="M66" s="197">
        <v>0.95</v>
      </c>
      <c r="N66" s="197">
        <v>0.6</v>
      </c>
      <c r="O66" s="197">
        <v>0</v>
      </c>
      <c r="P66" s="197">
        <v>1.06</v>
      </c>
      <c r="Q66" s="197">
        <v>0.21</v>
      </c>
      <c r="R66" s="197">
        <v>0.26</v>
      </c>
      <c r="S66" s="197">
        <v>0.27</v>
      </c>
      <c r="T66" s="197">
        <v>0</v>
      </c>
      <c r="U66" s="197">
        <v>2.15</v>
      </c>
      <c r="V66" s="197">
        <v>0.14000000000000001</v>
      </c>
      <c r="W66" s="197">
        <v>0.45</v>
      </c>
      <c r="X66" s="197">
        <v>1.01</v>
      </c>
      <c r="Y66" s="197">
        <v>0</v>
      </c>
      <c r="Z66" s="197">
        <v>2.11</v>
      </c>
      <c r="AA66" s="197">
        <v>0.79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20.93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57.01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17.989999999999998</v>
      </c>
      <c r="H67" s="197">
        <v>0</v>
      </c>
      <c r="I67" s="197">
        <v>8.24</v>
      </c>
      <c r="J67" s="197">
        <v>16.14</v>
      </c>
      <c r="K67" s="197">
        <v>0.16</v>
      </c>
      <c r="L67" s="197">
        <v>10.82</v>
      </c>
      <c r="M67" s="197">
        <v>0.95</v>
      </c>
      <c r="N67" s="197">
        <v>0.6</v>
      </c>
      <c r="O67" s="197">
        <v>0</v>
      </c>
      <c r="P67" s="197">
        <v>1.06</v>
      </c>
      <c r="Q67" s="197">
        <v>0.21</v>
      </c>
      <c r="R67" s="197">
        <v>0.26</v>
      </c>
      <c r="S67" s="197">
        <v>0.27</v>
      </c>
      <c r="T67" s="197">
        <v>0</v>
      </c>
      <c r="U67" s="197">
        <v>2.15</v>
      </c>
      <c r="V67" s="197">
        <v>0.14000000000000001</v>
      </c>
      <c r="W67" s="197">
        <v>0.45</v>
      </c>
      <c r="X67" s="197">
        <v>1.01</v>
      </c>
      <c r="Y67" s="197">
        <v>0</v>
      </c>
      <c r="Z67" s="197">
        <v>2.11</v>
      </c>
      <c r="AA67" s="197">
        <v>0.79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20.93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57.01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17.989999999999998</v>
      </c>
      <c r="H68" s="197">
        <v>0</v>
      </c>
      <c r="I68" s="197">
        <v>8.24</v>
      </c>
      <c r="J68" s="197">
        <v>16.14</v>
      </c>
      <c r="K68" s="197">
        <v>0.16</v>
      </c>
      <c r="L68" s="197">
        <v>10.82</v>
      </c>
      <c r="M68" s="197">
        <v>0.95</v>
      </c>
      <c r="N68" s="197">
        <v>0.6</v>
      </c>
      <c r="O68" s="197">
        <v>0</v>
      </c>
      <c r="P68" s="197">
        <v>1.06</v>
      </c>
      <c r="Q68" s="197">
        <v>0.21</v>
      </c>
      <c r="R68" s="197">
        <v>0.26</v>
      </c>
      <c r="S68" s="197">
        <v>0.27</v>
      </c>
      <c r="T68" s="197">
        <v>0</v>
      </c>
      <c r="U68" s="197">
        <v>2.15</v>
      </c>
      <c r="V68" s="197">
        <v>0.14000000000000001</v>
      </c>
      <c r="W68" s="197">
        <v>0.45</v>
      </c>
      <c r="X68" s="197">
        <v>1.01</v>
      </c>
      <c r="Y68" s="197">
        <v>0</v>
      </c>
      <c r="Z68" s="197">
        <v>2.11</v>
      </c>
      <c r="AA68" s="197">
        <v>0.79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20.93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57.01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17.989999999999998</v>
      </c>
      <c r="H69" s="197">
        <v>0</v>
      </c>
      <c r="I69" s="197">
        <v>8.24</v>
      </c>
      <c r="J69" s="197">
        <v>16.14</v>
      </c>
      <c r="K69" s="197">
        <v>0.16</v>
      </c>
      <c r="L69" s="197">
        <v>10.82</v>
      </c>
      <c r="M69" s="197">
        <v>0.95</v>
      </c>
      <c r="N69" s="197">
        <v>0.6</v>
      </c>
      <c r="O69" s="197">
        <v>0</v>
      </c>
      <c r="P69" s="197">
        <v>1.06</v>
      </c>
      <c r="Q69" s="197">
        <v>0.21</v>
      </c>
      <c r="R69" s="197">
        <v>0.26</v>
      </c>
      <c r="S69" s="197">
        <v>0.27</v>
      </c>
      <c r="T69" s="197">
        <v>0</v>
      </c>
      <c r="U69" s="197">
        <v>2.15</v>
      </c>
      <c r="V69" s="197">
        <v>0.14000000000000001</v>
      </c>
      <c r="W69" s="197">
        <v>0.45</v>
      </c>
      <c r="X69" s="197">
        <v>1.01</v>
      </c>
      <c r="Y69" s="197">
        <v>0</v>
      </c>
      <c r="Z69" s="197">
        <v>2.11</v>
      </c>
      <c r="AA69" s="197">
        <v>0.79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57.01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17.989999999999998</v>
      </c>
      <c r="H70" s="197">
        <v>0</v>
      </c>
      <c r="I70" s="197">
        <v>8.24</v>
      </c>
      <c r="J70" s="197">
        <v>16.14</v>
      </c>
      <c r="K70" s="197">
        <v>0.16</v>
      </c>
      <c r="L70" s="197">
        <v>10.82</v>
      </c>
      <c r="M70" s="197">
        <v>0.95</v>
      </c>
      <c r="N70" s="197">
        <v>0.6</v>
      </c>
      <c r="O70" s="197">
        <v>0</v>
      </c>
      <c r="P70" s="197">
        <v>1.06</v>
      </c>
      <c r="Q70" s="197">
        <v>0.21</v>
      </c>
      <c r="R70" s="197">
        <v>0.26</v>
      </c>
      <c r="S70" s="197">
        <v>0.27</v>
      </c>
      <c r="T70" s="197">
        <v>0</v>
      </c>
      <c r="U70" s="197">
        <v>2.15</v>
      </c>
      <c r="V70" s="197">
        <v>0.14000000000000001</v>
      </c>
      <c r="W70" s="197">
        <v>0.45</v>
      </c>
      <c r="X70" s="197">
        <v>1.01</v>
      </c>
      <c r="Y70" s="197">
        <v>0</v>
      </c>
      <c r="Z70" s="197">
        <v>2.11</v>
      </c>
      <c r="AA70" s="197">
        <v>0.79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57.01</v>
      </c>
      <c r="AP70" s="197">
        <v>114.2</v>
      </c>
      <c r="AQ70" s="197">
        <v>0</v>
      </c>
      <c r="AR70" s="197">
        <v>0</v>
      </c>
      <c r="AS70" s="197">
        <v>1.67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17.989999999999998</v>
      </c>
      <c r="H71" s="197">
        <v>0</v>
      </c>
      <c r="I71" s="197">
        <v>8.24</v>
      </c>
      <c r="J71" s="197">
        <v>16.14</v>
      </c>
      <c r="K71" s="197">
        <v>0.16</v>
      </c>
      <c r="L71" s="197">
        <v>10.67</v>
      </c>
      <c r="M71" s="197">
        <v>0.95</v>
      </c>
      <c r="N71" s="197">
        <v>0.6</v>
      </c>
      <c r="O71" s="197">
        <v>0</v>
      </c>
      <c r="P71" s="197">
        <v>1.06</v>
      </c>
      <c r="Q71" s="197">
        <v>0.21</v>
      </c>
      <c r="R71" s="197">
        <v>0.26</v>
      </c>
      <c r="S71" s="197">
        <v>0.27</v>
      </c>
      <c r="T71" s="197">
        <v>0</v>
      </c>
      <c r="U71" s="197">
        <v>2.15</v>
      </c>
      <c r="V71" s="197">
        <v>0.14000000000000001</v>
      </c>
      <c r="W71" s="197">
        <v>0.45</v>
      </c>
      <c r="X71" s="197">
        <v>1.01</v>
      </c>
      <c r="Y71" s="197">
        <v>0</v>
      </c>
      <c r="Z71" s="197">
        <v>2.11</v>
      </c>
      <c r="AA71" s="197">
        <v>0.79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25.79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57.01</v>
      </c>
      <c r="AP71" s="197">
        <v>114.2</v>
      </c>
      <c r="AQ71" s="197">
        <v>0</v>
      </c>
      <c r="AR71" s="197">
        <v>0</v>
      </c>
      <c r="AS71" s="197">
        <v>1.67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17.989999999999998</v>
      </c>
      <c r="H72" s="197">
        <v>0</v>
      </c>
      <c r="I72" s="197">
        <v>8.24</v>
      </c>
      <c r="J72" s="197">
        <v>16.14</v>
      </c>
      <c r="K72" s="197">
        <v>0.16</v>
      </c>
      <c r="L72" s="197">
        <v>10.67</v>
      </c>
      <c r="M72" s="197">
        <v>0.95</v>
      </c>
      <c r="N72" s="197">
        <v>0.6</v>
      </c>
      <c r="O72" s="197">
        <v>0</v>
      </c>
      <c r="P72" s="197">
        <v>1.06</v>
      </c>
      <c r="Q72" s="197">
        <v>0.21</v>
      </c>
      <c r="R72" s="197">
        <v>0.26</v>
      </c>
      <c r="S72" s="197">
        <v>0.27</v>
      </c>
      <c r="T72" s="197">
        <v>0</v>
      </c>
      <c r="U72" s="197">
        <v>2.15</v>
      </c>
      <c r="V72" s="197">
        <v>0.14000000000000001</v>
      </c>
      <c r="W72" s="197">
        <v>0.45</v>
      </c>
      <c r="X72" s="197">
        <v>1.01</v>
      </c>
      <c r="Y72" s="197">
        <v>0</v>
      </c>
      <c r="Z72" s="197">
        <v>2.11</v>
      </c>
      <c r="AA72" s="197">
        <v>0.79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25.79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57.01</v>
      </c>
      <c r="AP72" s="197">
        <v>114.2</v>
      </c>
      <c r="AQ72" s="197">
        <v>0</v>
      </c>
      <c r="AR72" s="197">
        <v>0</v>
      </c>
      <c r="AS72" s="197">
        <v>1.67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17.989999999999998</v>
      </c>
      <c r="H73" s="197">
        <v>0</v>
      </c>
      <c r="I73" s="197">
        <v>8.24</v>
      </c>
      <c r="J73" s="197">
        <v>16.14</v>
      </c>
      <c r="K73" s="197">
        <v>0.16</v>
      </c>
      <c r="L73" s="197">
        <v>10.67</v>
      </c>
      <c r="M73" s="197">
        <v>0.95</v>
      </c>
      <c r="N73" s="197">
        <v>0.6</v>
      </c>
      <c r="O73" s="197">
        <v>0</v>
      </c>
      <c r="P73" s="197">
        <v>1.06</v>
      </c>
      <c r="Q73" s="197">
        <v>0</v>
      </c>
      <c r="R73" s="197">
        <v>0.09</v>
      </c>
      <c r="S73" s="197">
        <v>0.08</v>
      </c>
      <c r="T73" s="197">
        <v>0</v>
      </c>
      <c r="U73" s="197">
        <v>2.15</v>
      </c>
      <c r="V73" s="197">
        <v>0.14000000000000001</v>
      </c>
      <c r="W73" s="197">
        <v>0.45</v>
      </c>
      <c r="X73" s="197">
        <v>1.01</v>
      </c>
      <c r="Y73" s="197">
        <v>0</v>
      </c>
      <c r="Z73" s="197">
        <v>2.11</v>
      </c>
      <c r="AA73" s="197">
        <v>0.79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25.79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57.01</v>
      </c>
      <c r="AP73" s="197">
        <v>114.2</v>
      </c>
      <c r="AQ73" s="197">
        <v>0</v>
      </c>
      <c r="AR73" s="197">
        <v>0</v>
      </c>
      <c r="AS73" s="197">
        <v>1.67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17.989999999999998</v>
      </c>
      <c r="H74" s="197">
        <v>0</v>
      </c>
      <c r="I74" s="197">
        <v>8.24</v>
      </c>
      <c r="J74" s="197">
        <v>16.14</v>
      </c>
      <c r="K74" s="197">
        <v>0.16</v>
      </c>
      <c r="L74" s="197">
        <v>10.67</v>
      </c>
      <c r="M74" s="197">
        <v>0.95</v>
      </c>
      <c r="N74" s="197">
        <v>0.6</v>
      </c>
      <c r="O74" s="197">
        <v>0</v>
      </c>
      <c r="P74" s="197">
        <v>1.06</v>
      </c>
      <c r="Q74" s="197">
        <v>0</v>
      </c>
      <c r="R74" s="197">
        <v>0.09</v>
      </c>
      <c r="S74" s="197">
        <v>0.08</v>
      </c>
      <c r="T74" s="197">
        <v>0</v>
      </c>
      <c r="U74" s="197">
        <v>2.15</v>
      </c>
      <c r="V74" s="197">
        <v>0.14000000000000001</v>
      </c>
      <c r="W74" s="197">
        <v>0.45</v>
      </c>
      <c r="X74" s="197">
        <v>1.01</v>
      </c>
      <c r="Y74" s="197">
        <v>0</v>
      </c>
      <c r="Z74" s="197">
        <v>2.11</v>
      </c>
      <c r="AA74" s="197">
        <v>0.79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25.79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57.01</v>
      </c>
      <c r="AP74" s="197">
        <v>114.2</v>
      </c>
      <c r="AQ74" s="197">
        <v>0</v>
      </c>
      <c r="AR74" s="197">
        <v>0</v>
      </c>
      <c r="AS74" s="197">
        <v>1.67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8.41</v>
      </c>
      <c r="J75" s="197">
        <v>16.14</v>
      </c>
      <c r="K75" s="197">
        <v>0.16</v>
      </c>
      <c r="L75" s="197">
        <v>10.67</v>
      </c>
      <c r="M75" s="197">
        <v>0.95</v>
      </c>
      <c r="N75" s="197">
        <v>0.6</v>
      </c>
      <c r="O75" s="197">
        <v>0</v>
      </c>
      <c r="P75" s="197">
        <v>1.06</v>
      </c>
      <c r="Q75" s="197">
        <v>0</v>
      </c>
      <c r="R75" s="197">
        <v>0.09</v>
      </c>
      <c r="S75" s="197">
        <v>0.08</v>
      </c>
      <c r="T75" s="197">
        <v>0</v>
      </c>
      <c r="U75" s="197">
        <v>2.15</v>
      </c>
      <c r="V75" s="197">
        <v>0.14000000000000001</v>
      </c>
      <c r="W75" s="197">
        <v>0.45</v>
      </c>
      <c r="X75" s="197">
        <v>1.01</v>
      </c>
      <c r="Y75" s="197">
        <v>0</v>
      </c>
      <c r="Z75" s="197">
        <v>2.11</v>
      </c>
      <c r="AA75" s="197">
        <v>0.79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57.01</v>
      </c>
      <c r="AP75" s="197">
        <v>114.2</v>
      </c>
      <c r="AQ75" s="197">
        <v>0</v>
      </c>
      <c r="AR75" s="197">
        <v>0</v>
      </c>
      <c r="AS75" s="197">
        <v>1.67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8.41</v>
      </c>
      <c r="J76" s="197">
        <v>16.14</v>
      </c>
      <c r="K76" s="197">
        <v>0.16</v>
      </c>
      <c r="L76" s="197">
        <v>10.67</v>
      </c>
      <c r="M76" s="197">
        <v>0.95</v>
      </c>
      <c r="N76" s="197">
        <v>0.6</v>
      </c>
      <c r="O76" s="197">
        <v>0</v>
      </c>
      <c r="P76" s="197">
        <v>1.06</v>
      </c>
      <c r="Q76" s="197">
        <v>0</v>
      </c>
      <c r="R76" s="197">
        <v>0</v>
      </c>
      <c r="S76" s="197">
        <v>0.08</v>
      </c>
      <c r="T76" s="197">
        <v>0</v>
      </c>
      <c r="U76" s="197">
        <v>2.15</v>
      </c>
      <c r="V76" s="197">
        <v>0.14000000000000001</v>
      </c>
      <c r="W76" s="197">
        <v>0.45</v>
      </c>
      <c r="X76" s="197">
        <v>1.01</v>
      </c>
      <c r="Y76" s="197">
        <v>0</v>
      </c>
      <c r="Z76" s="197">
        <v>2.11</v>
      </c>
      <c r="AA76" s="197">
        <v>0.79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57.01</v>
      </c>
      <c r="AP76" s="197">
        <v>114.2</v>
      </c>
      <c r="AQ76" s="197">
        <v>0</v>
      </c>
      <c r="AR76" s="197">
        <v>0</v>
      </c>
      <c r="AS76" s="197">
        <v>1.67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8.41</v>
      </c>
      <c r="J77" s="197">
        <v>16.14</v>
      </c>
      <c r="K77" s="197">
        <v>0.16</v>
      </c>
      <c r="L77" s="197">
        <v>10.67</v>
      </c>
      <c r="M77" s="197">
        <v>0.95</v>
      </c>
      <c r="N77" s="197">
        <v>0.6</v>
      </c>
      <c r="O77" s="197">
        <v>0</v>
      </c>
      <c r="P77" s="197">
        <v>1.06</v>
      </c>
      <c r="Q77" s="197">
        <v>-0.13</v>
      </c>
      <c r="R77" s="197">
        <v>-0.14000000000000001</v>
      </c>
      <c r="S77" s="197">
        <v>0.08</v>
      </c>
      <c r="T77" s="197">
        <v>0</v>
      </c>
      <c r="U77" s="197">
        <v>2.15</v>
      </c>
      <c r="V77" s="197">
        <v>0.14000000000000001</v>
      </c>
      <c r="W77" s="197">
        <v>0.45</v>
      </c>
      <c r="X77" s="197">
        <v>1.01</v>
      </c>
      <c r="Y77" s="197">
        <v>0</v>
      </c>
      <c r="Z77" s="197">
        <v>2.11</v>
      </c>
      <c r="AA77" s="197">
        <v>0.79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57.01</v>
      </c>
      <c r="AP77" s="197">
        <v>114.2</v>
      </c>
      <c r="AQ77" s="197">
        <v>0</v>
      </c>
      <c r="AR77" s="197">
        <v>0</v>
      </c>
      <c r="AS77" s="197">
        <v>1.67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8.41</v>
      </c>
      <c r="J78" s="197">
        <v>16.14</v>
      </c>
      <c r="K78" s="197">
        <v>0.16</v>
      </c>
      <c r="L78" s="197">
        <v>10.67</v>
      </c>
      <c r="M78" s="197">
        <v>0.95</v>
      </c>
      <c r="N78" s="197">
        <v>0.6</v>
      </c>
      <c r="O78" s="197">
        <v>0</v>
      </c>
      <c r="P78" s="197">
        <v>1.06</v>
      </c>
      <c r="Q78" s="197">
        <v>-0.13</v>
      </c>
      <c r="R78" s="197">
        <v>-0.14000000000000001</v>
      </c>
      <c r="S78" s="197">
        <v>0.08</v>
      </c>
      <c r="T78" s="197">
        <v>0</v>
      </c>
      <c r="U78" s="197">
        <v>2.15</v>
      </c>
      <c r="V78" s="197">
        <v>0.14000000000000001</v>
      </c>
      <c r="W78" s="197">
        <v>0.45</v>
      </c>
      <c r="X78" s="197">
        <v>1.01</v>
      </c>
      <c r="Y78" s="197">
        <v>0</v>
      </c>
      <c r="Z78" s="197">
        <v>2.11</v>
      </c>
      <c r="AA78" s="197">
        <v>0.79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57.01</v>
      </c>
      <c r="AP78" s="197">
        <v>114.2</v>
      </c>
      <c r="AQ78" s="197">
        <v>0</v>
      </c>
      <c r="AR78" s="197">
        <v>0</v>
      </c>
      <c r="AS78" s="197">
        <v>1.67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17.989999999999998</v>
      </c>
      <c r="H79" s="197">
        <v>0</v>
      </c>
      <c r="I79" s="197">
        <v>8.41</v>
      </c>
      <c r="J79" s="197">
        <v>16.14</v>
      </c>
      <c r="K79" s="197">
        <v>0.16</v>
      </c>
      <c r="L79" s="197">
        <v>10.82</v>
      </c>
      <c r="M79" s="197">
        <v>0.95</v>
      </c>
      <c r="N79" s="197">
        <v>0.6</v>
      </c>
      <c r="O79" s="197">
        <v>0</v>
      </c>
      <c r="P79" s="197">
        <v>1.06</v>
      </c>
      <c r="Q79" s="197">
        <v>0.21</v>
      </c>
      <c r="R79" s="197">
        <v>0.26</v>
      </c>
      <c r="S79" s="197">
        <v>0.27</v>
      </c>
      <c r="T79" s="197">
        <v>0</v>
      </c>
      <c r="U79" s="197">
        <v>2.15</v>
      </c>
      <c r="V79" s="197">
        <v>0.14000000000000001</v>
      </c>
      <c r="W79" s="197">
        <v>0.45</v>
      </c>
      <c r="X79" s="197">
        <v>1.01</v>
      </c>
      <c r="Y79" s="197">
        <v>0</v>
      </c>
      <c r="Z79" s="197">
        <v>2.11</v>
      </c>
      <c r="AA79" s="197">
        <v>0.79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20.93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57.01</v>
      </c>
      <c r="AP79" s="197">
        <v>114.2</v>
      </c>
      <c r="AQ79" s="197">
        <v>0</v>
      </c>
      <c r="AR79" s="197">
        <v>0</v>
      </c>
      <c r="AS79" s="197">
        <v>1.67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17.989999999999998</v>
      </c>
      <c r="H80" s="197">
        <v>0</v>
      </c>
      <c r="I80" s="197">
        <v>8.41</v>
      </c>
      <c r="J80" s="197">
        <v>16.14</v>
      </c>
      <c r="K80" s="197">
        <v>0.16</v>
      </c>
      <c r="L80" s="197">
        <v>10.82</v>
      </c>
      <c r="M80" s="197">
        <v>0.95</v>
      </c>
      <c r="N80" s="197">
        <v>0.6</v>
      </c>
      <c r="O80" s="197">
        <v>0</v>
      </c>
      <c r="P80" s="197">
        <v>1.06</v>
      </c>
      <c r="Q80" s="197">
        <v>0.21</v>
      </c>
      <c r="R80" s="197">
        <v>0.26</v>
      </c>
      <c r="S80" s="197">
        <v>0.27</v>
      </c>
      <c r="T80" s="197">
        <v>0</v>
      </c>
      <c r="U80" s="197">
        <v>2.15</v>
      </c>
      <c r="V80" s="197">
        <v>0.14000000000000001</v>
      </c>
      <c r="W80" s="197">
        <v>0.45</v>
      </c>
      <c r="X80" s="197">
        <v>1.01</v>
      </c>
      <c r="Y80" s="197">
        <v>0</v>
      </c>
      <c r="Z80" s="197">
        <v>2.11</v>
      </c>
      <c r="AA80" s="197">
        <v>0.79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20.93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57.01</v>
      </c>
      <c r="AP80" s="197">
        <v>114.2</v>
      </c>
      <c r="AQ80" s="197">
        <v>0</v>
      </c>
      <c r="AR80" s="197">
        <v>0</v>
      </c>
      <c r="AS80" s="197">
        <v>1.67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17.989999999999998</v>
      </c>
      <c r="H81" s="197">
        <v>0</v>
      </c>
      <c r="I81" s="197">
        <v>8.41</v>
      </c>
      <c r="J81" s="197">
        <v>16.14</v>
      </c>
      <c r="K81" s="197">
        <v>0.16</v>
      </c>
      <c r="L81" s="197">
        <v>10.82</v>
      </c>
      <c r="M81" s="197">
        <v>0.95</v>
      </c>
      <c r="N81" s="197">
        <v>0.6</v>
      </c>
      <c r="O81" s="197">
        <v>0</v>
      </c>
      <c r="P81" s="197">
        <v>1.06</v>
      </c>
      <c r="Q81" s="197">
        <v>0.21</v>
      </c>
      <c r="R81" s="197">
        <v>0.26</v>
      </c>
      <c r="S81" s="197">
        <v>0.27</v>
      </c>
      <c r="T81" s="197">
        <v>0</v>
      </c>
      <c r="U81" s="197">
        <v>2.15</v>
      </c>
      <c r="V81" s="197">
        <v>0.14000000000000001</v>
      </c>
      <c r="W81" s="197">
        <v>0.45</v>
      </c>
      <c r="X81" s="197">
        <v>1.01</v>
      </c>
      <c r="Y81" s="197">
        <v>0</v>
      </c>
      <c r="Z81" s="197">
        <v>2.11</v>
      </c>
      <c r="AA81" s="197">
        <v>0.79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20.93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57.01</v>
      </c>
      <c r="AP81" s="197">
        <v>114.2</v>
      </c>
      <c r="AQ81" s="197">
        <v>0</v>
      </c>
      <c r="AR81" s="197">
        <v>0</v>
      </c>
      <c r="AS81" s="197">
        <v>1.67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17.989999999999998</v>
      </c>
      <c r="H82" s="197">
        <v>0</v>
      </c>
      <c r="I82" s="197">
        <v>8.41</v>
      </c>
      <c r="J82" s="197">
        <v>16.14</v>
      </c>
      <c r="K82" s="197">
        <v>0.16</v>
      </c>
      <c r="L82" s="197">
        <v>10.82</v>
      </c>
      <c r="M82" s="197">
        <v>0.95</v>
      </c>
      <c r="N82" s="197">
        <v>0.6</v>
      </c>
      <c r="O82" s="197">
        <v>0</v>
      </c>
      <c r="P82" s="197">
        <v>1.06</v>
      </c>
      <c r="Q82" s="197">
        <v>0.21</v>
      </c>
      <c r="R82" s="197">
        <v>0.26</v>
      </c>
      <c r="S82" s="197">
        <v>0.27</v>
      </c>
      <c r="T82" s="197">
        <v>0</v>
      </c>
      <c r="U82" s="197">
        <v>2.15</v>
      </c>
      <c r="V82" s="197">
        <v>0.14000000000000001</v>
      </c>
      <c r="W82" s="197">
        <v>0.45</v>
      </c>
      <c r="X82" s="197">
        <v>1.01</v>
      </c>
      <c r="Y82" s="197">
        <v>0</v>
      </c>
      <c r="Z82" s="197">
        <v>2.11</v>
      </c>
      <c r="AA82" s="197">
        <v>0.79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20.93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57.01</v>
      </c>
      <c r="AP82" s="197">
        <v>114.2</v>
      </c>
      <c r="AQ82" s="197">
        <v>0</v>
      </c>
      <c r="AR82" s="197">
        <v>0</v>
      </c>
      <c r="AS82" s="197">
        <v>1.67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10.63</v>
      </c>
      <c r="E83" s="197">
        <v>0</v>
      </c>
      <c r="F83" s="197">
        <v>0</v>
      </c>
      <c r="G83" s="197">
        <v>17.989999999999998</v>
      </c>
      <c r="H83" s="197">
        <v>0</v>
      </c>
      <c r="I83" s="197">
        <v>8.58</v>
      </c>
      <c r="J83" s="197">
        <v>16.14</v>
      </c>
      <c r="K83" s="197">
        <v>0.16</v>
      </c>
      <c r="L83" s="197">
        <v>10.82</v>
      </c>
      <c r="M83" s="197">
        <v>0.95</v>
      </c>
      <c r="N83" s="197">
        <v>0.6</v>
      </c>
      <c r="O83" s="197">
        <v>0</v>
      </c>
      <c r="P83" s="197">
        <v>1.06</v>
      </c>
      <c r="Q83" s="197">
        <v>0.21</v>
      </c>
      <c r="R83" s="197">
        <v>0.26</v>
      </c>
      <c r="S83" s="197">
        <v>0.27</v>
      </c>
      <c r="T83" s="197">
        <v>0</v>
      </c>
      <c r="U83" s="197">
        <v>2.15</v>
      </c>
      <c r="V83" s="197">
        <v>0.14000000000000001</v>
      </c>
      <c r="W83" s="197">
        <v>0.45</v>
      </c>
      <c r="X83" s="197">
        <v>1.01</v>
      </c>
      <c r="Y83" s="197">
        <v>0</v>
      </c>
      <c r="Z83" s="197">
        <v>2.11</v>
      </c>
      <c r="AA83" s="197">
        <v>0.79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20.93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57.01</v>
      </c>
      <c r="AP83" s="197">
        <v>114.2</v>
      </c>
      <c r="AQ83" s="197">
        <v>0</v>
      </c>
      <c r="AR83" s="197">
        <v>0</v>
      </c>
      <c r="AS83" s="197">
        <v>1.67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10.63</v>
      </c>
      <c r="E84" s="197">
        <v>0</v>
      </c>
      <c r="F84" s="197">
        <v>0</v>
      </c>
      <c r="G84" s="197">
        <v>17.989999999999998</v>
      </c>
      <c r="H84" s="197">
        <v>0</v>
      </c>
      <c r="I84" s="197">
        <v>8.58</v>
      </c>
      <c r="J84" s="197">
        <v>16.14</v>
      </c>
      <c r="K84" s="197">
        <v>0.16</v>
      </c>
      <c r="L84" s="197">
        <v>10.82</v>
      </c>
      <c r="M84" s="197">
        <v>0.95</v>
      </c>
      <c r="N84" s="197">
        <v>0.6</v>
      </c>
      <c r="O84" s="197">
        <v>0</v>
      </c>
      <c r="P84" s="197">
        <v>1.06</v>
      </c>
      <c r="Q84" s="197">
        <v>0.21</v>
      </c>
      <c r="R84" s="197">
        <v>0.26</v>
      </c>
      <c r="S84" s="197">
        <v>0.27</v>
      </c>
      <c r="T84" s="197">
        <v>0</v>
      </c>
      <c r="U84" s="197">
        <v>2.15</v>
      </c>
      <c r="V84" s="197">
        <v>0.14000000000000001</v>
      </c>
      <c r="W84" s="197">
        <v>0.45</v>
      </c>
      <c r="X84" s="197">
        <v>1.01</v>
      </c>
      <c r="Y84" s="197">
        <v>0</v>
      </c>
      <c r="Z84" s="197">
        <v>2.11</v>
      </c>
      <c r="AA84" s="197">
        <v>0.79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20.93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57.01</v>
      </c>
      <c r="AP84" s="197">
        <v>114.2</v>
      </c>
      <c r="AQ84" s="197">
        <v>0</v>
      </c>
      <c r="AR84" s="197">
        <v>0</v>
      </c>
      <c r="AS84" s="197">
        <v>1.67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10.63</v>
      </c>
      <c r="E85" s="197">
        <v>0</v>
      </c>
      <c r="F85" s="197">
        <v>0</v>
      </c>
      <c r="G85" s="197">
        <v>17.989999999999998</v>
      </c>
      <c r="H85" s="197">
        <v>0</v>
      </c>
      <c r="I85" s="197">
        <v>8.58</v>
      </c>
      <c r="J85" s="197">
        <v>16.14</v>
      </c>
      <c r="K85" s="197">
        <v>0.16</v>
      </c>
      <c r="L85" s="197">
        <v>10.82</v>
      </c>
      <c r="M85" s="197">
        <v>0.95</v>
      </c>
      <c r="N85" s="197">
        <v>0.6</v>
      </c>
      <c r="O85" s="197">
        <v>0</v>
      </c>
      <c r="P85" s="197">
        <v>1.06</v>
      </c>
      <c r="Q85" s="197">
        <v>0.21</v>
      </c>
      <c r="R85" s="197">
        <v>0.26</v>
      </c>
      <c r="S85" s="197">
        <v>0.27</v>
      </c>
      <c r="T85" s="197">
        <v>0</v>
      </c>
      <c r="U85" s="197">
        <v>2.15</v>
      </c>
      <c r="V85" s="197">
        <v>0.14000000000000001</v>
      </c>
      <c r="W85" s="197">
        <v>0.45</v>
      </c>
      <c r="X85" s="197">
        <v>1.01</v>
      </c>
      <c r="Y85" s="197">
        <v>0</v>
      </c>
      <c r="Z85" s="197">
        <v>2.11</v>
      </c>
      <c r="AA85" s="197">
        <v>0.79</v>
      </c>
      <c r="AB85" s="197">
        <v>0</v>
      </c>
      <c r="AC85" s="197">
        <v>1.25</v>
      </c>
      <c r="AD85" s="197">
        <v>8.9</v>
      </c>
      <c r="AE85" s="197">
        <v>0</v>
      </c>
      <c r="AF85" s="197">
        <v>0</v>
      </c>
      <c r="AG85" s="197">
        <v>20.93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57.01</v>
      </c>
      <c r="AP85" s="197">
        <v>114.2</v>
      </c>
      <c r="AQ85" s="197">
        <v>0</v>
      </c>
      <c r="AR85" s="197">
        <v>0</v>
      </c>
      <c r="AS85" s="197">
        <v>1.67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10.63</v>
      </c>
      <c r="E86" s="197">
        <v>0</v>
      </c>
      <c r="F86" s="197">
        <v>0</v>
      </c>
      <c r="G86" s="197">
        <v>17.989999999999998</v>
      </c>
      <c r="H86" s="197">
        <v>0</v>
      </c>
      <c r="I86" s="197">
        <v>8.58</v>
      </c>
      <c r="J86" s="197">
        <v>16.14</v>
      </c>
      <c r="K86" s="197">
        <v>0.16</v>
      </c>
      <c r="L86" s="197">
        <v>10.82</v>
      </c>
      <c r="M86" s="197">
        <v>0.95</v>
      </c>
      <c r="N86" s="197">
        <v>0.6</v>
      </c>
      <c r="O86" s="197">
        <v>0</v>
      </c>
      <c r="P86" s="197">
        <v>1.06</v>
      </c>
      <c r="Q86" s="197">
        <v>0.21</v>
      </c>
      <c r="R86" s="197">
        <v>0.26</v>
      </c>
      <c r="S86" s="197">
        <v>0.27</v>
      </c>
      <c r="T86" s="197">
        <v>0</v>
      </c>
      <c r="U86" s="197">
        <v>2.15</v>
      </c>
      <c r="V86" s="197">
        <v>0.14000000000000001</v>
      </c>
      <c r="W86" s="197">
        <v>0.45</v>
      </c>
      <c r="X86" s="197">
        <v>1.01</v>
      </c>
      <c r="Y86" s="197">
        <v>0</v>
      </c>
      <c r="Z86" s="197">
        <v>2.11</v>
      </c>
      <c r="AA86" s="197">
        <v>0.79</v>
      </c>
      <c r="AB86" s="197">
        <v>0</v>
      </c>
      <c r="AC86" s="197">
        <v>1.25</v>
      </c>
      <c r="AD86" s="197">
        <v>8.9</v>
      </c>
      <c r="AE86" s="197">
        <v>0</v>
      </c>
      <c r="AF86" s="197">
        <v>0</v>
      </c>
      <c r="AG86" s="197">
        <v>20.93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57.01</v>
      </c>
      <c r="AP86" s="197">
        <v>114.2</v>
      </c>
      <c r="AQ86" s="197">
        <v>0</v>
      </c>
      <c r="AR86" s="197">
        <v>0</v>
      </c>
      <c r="AS86" s="197">
        <v>1.67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10.95</v>
      </c>
      <c r="E87" s="197">
        <v>0</v>
      </c>
      <c r="F87" s="197">
        <v>11.66</v>
      </c>
      <c r="G87" s="197">
        <v>6.33</v>
      </c>
      <c r="H87" s="197">
        <v>0</v>
      </c>
      <c r="I87" s="197">
        <v>8.58</v>
      </c>
      <c r="J87" s="197">
        <v>16.14</v>
      </c>
      <c r="K87" s="197">
        <v>0.16</v>
      </c>
      <c r="L87" s="197">
        <v>10.82</v>
      </c>
      <c r="M87" s="197">
        <v>0.95</v>
      </c>
      <c r="N87" s="197">
        <v>0.6</v>
      </c>
      <c r="O87" s="197">
        <v>0</v>
      </c>
      <c r="P87" s="197">
        <v>1.06</v>
      </c>
      <c r="Q87" s="197">
        <v>0.15</v>
      </c>
      <c r="R87" s="197">
        <v>0.26</v>
      </c>
      <c r="S87" s="197">
        <v>0</v>
      </c>
      <c r="T87" s="197">
        <v>0</v>
      </c>
      <c r="U87" s="197">
        <v>2.15</v>
      </c>
      <c r="V87" s="197">
        <v>0.14000000000000001</v>
      </c>
      <c r="W87" s="197">
        <v>0.45</v>
      </c>
      <c r="X87" s="197">
        <v>1.01</v>
      </c>
      <c r="Y87" s="197">
        <v>0</v>
      </c>
      <c r="Z87" s="197">
        <v>2.11</v>
      </c>
      <c r="AA87" s="197">
        <v>0.79</v>
      </c>
      <c r="AB87" s="197">
        <v>0</v>
      </c>
      <c r="AC87" s="197">
        <v>1.25</v>
      </c>
      <c r="AD87" s="197">
        <v>8.9</v>
      </c>
      <c r="AE87" s="197">
        <v>0</v>
      </c>
      <c r="AF87" s="197">
        <v>0</v>
      </c>
      <c r="AG87" s="197">
        <v>20.55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57.01</v>
      </c>
      <c r="AP87" s="197">
        <v>114.2</v>
      </c>
      <c r="AQ87" s="197">
        <v>0</v>
      </c>
      <c r="AR87" s="197">
        <v>0</v>
      </c>
      <c r="AS87" s="197">
        <v>1.67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10.95</v>
      </c>
      <c r="E88" s="197">
        <v>0</v>
      </c>
      <c r="F88" s="197">
        <v>11.66</v>
      </c>
      <c r="G88" s="197">
        <v>6.33</v>
      </c>
      <c r="H88" s="197">
        <v>0</v>
      </c>
      <c r="I88" s="197">
        <v>8.58</v>
      </c>
      <c r="J88" s="197">
        <v>16.14</v>
      </c>
      <c r="K88" s="197">
        <v>0.16</v>
      </c>
      <c r="L88" s="197">
        <v>10.82</v>
      </c>
      <c r="M88" s="197">
        <v>0.95</v>
      </c>
      <c r="N88" s="197">
        <v>0.6</v>
      </c>
      <c r="O88" s="197">
        <v>0</v>
      </c>
      <c r="P88" s="197">
        <v>1.06</v>
      </c>
      <c r="Q88" s="197">
        <v>0.2</v>
      </c>
      <c r="R88" s="197">
        <v>0.26</v>
      </c>
      <c r="S88" s="197">
        <v>0.12</v>
      </c>
      <c r="T88" s="197">
        <v>0</v>
      </c>
      <c r="U88" s="197">
        <v>2.15</v>
      </c>
      <c r="V88" s="197">
        <v>0.14000000000000001</v>
      </c>
      <c r="W88" s="197">
        <v>0.45</v>
      </c>
      <c r="X88" s="197">
        <v>1.01</v>
      </c>
      <c r="Y88" s="197">
        <v>0</v>
      </c>
      <c r="Z88" s="197">
        <v>2.11</v>
      </c>
      <c r="AA88" s="197">
        <v>0.79</v>
      </c>
      <c r="AB88" s="197">
        <v>0</v>
      </c>
      <c r="AC88" s="197">
        <v>1.25</v>
      </c>
      <c r="AD88" s="197">
        <v>8.9</v>
      </c>
      <c r="AE88" s="197">
        <v>0</v>
      </c>
      <c r="AF88" s="197">
        <v>0</v>
      </c>
      <c r="AG88" s="197">
        <v>20.55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57.01</v>
      </c>
      <c r="AP88" s="197">
        <v>114.2</v>
      </c>
      <c r="AQ88" s="197">
        <v>0</v>
      </c>
      <c r="AR88" s="197">
        <v>0</v>
      </c>
      <c r="AS88" s="197">
        <v>1.67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10.95</v>
      </c>
      <c r="E89" s="197">
        <v>0</v>
      </c>
      <c r="F89" s="197">
        <v>11.66</v>
      </c>
      <c r="G89" s="197">
        <v>6.33</v>
      </c>
      <c r="H89" s="197">
        <v>0</v>
      </c>
      <c r="I89" s="197">
        <v>8.58</v>
      </c>
      <c r="J89" s="197">
        <v>16.14</v>
      </c>
      <c r="K89" s="197">
        <v>0.16</v>
      </c>
      <c r="L89" s="197">
        <v>10.82</v>
      </c>
      <c r="M89" s="197">
        <v>0.95</v>
      </c>
      <c r="N89" s="197">
        <v>0.6</v>
      </c>
      <c r="O89" s="197">
        <v>0</v>
      </c>
      <c r="P89" s="197">
        <v>1.06</v>
      </c>
      <c r="Q89" s="197">
        <v>0.2</v>
      </c>
      <c r="R89" s="197">
        <v>0.26</v>
      </c>
      <c r="S89" s="197">
        <v>0.27</v>
      </c>
      <c r="T89" s="197">
        <v>0</v>
      </c>
      <c r="U89" s="197">
        <v>2.15</v>
      </c>
      <c r="V89" s="197">
        <v>0.14000000000000001</v>
      </c>
      <c r="W89" s="197">
        <v>0.45</v>
      </c>
      <c r="X89" s="197">
        <v>1.01</v>
      </c>
      <c r="Y89" s="197">
        <v>0</v>
      </c>
      <c r="Z89" s="197">
        <v>2.11</v>
      </c>
      <c r="AA89" s="197">
        <v>0.79</v>
      </c>
      <c r="AB89" s="197">
        <v>0</v>
      </c>
      <c r="AC89" s="197">
        <v>1.25</v>
      </c>
      <c r="AD89" s="197">
        <v>8.9</v>
      </c>
      <c r="AE89" s="197">
        <v>0</v>
      </c>
      <c r="AF89" s="197">
        <v>0</v>
      </c>
      <c r="AG89" s="197">
        <v>20.55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57.01</v>
      </c>
      <c r="AP89" s="197">
        <v>114.2</v>
      </c>
      <c r="AQ89" s="197">
        <v>0</v>
      </c>
      <c r="AR89" s="197">
        <v>0</v>
      </c>
      <c r="AS89" s="197">
        <v>1.67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10.95</v>
      </c>
      <c r="E90" s="197">
        <v>0</v>
      </c>
      <c r="F90" s="197">
        <v>11.66</v>
      </c>
      <c r="G90" s="197">
        <v>6.33</v>
      </c>
      <c r="H90" s="197">
        <v>0</v>
      </c>
      <c r="I90" s="197">
        <v>8.58</v>
      </c>
      <c r="J90" s="197">
        <v>16.14</v>
      </c>
      <c r="K90" s="197">
        <v>0.16</v>
      </c>
      <c r="L90" s="197">
        <v>10.82</v>
      </c>
      <c r="M90" s="197">
        <v>0.95</v>
      </c>
      <c r="N90" s="197">
        <v>0.6</v>
      </c>
      <c r="O90" s="197">
        <v>0</v>
      </c>
      <c r="P90" s="197">
        <v>1.06</v>
      </c>
      <c r="Q90" s="197">
        <v>0.2</v>
      </c>
      <c r="R90" s="197">
        <v>0.26</v>
      </c>
      <c r="S90" s="197">
        <v>0.27</v>
      </c>
      <c r="T90" s="197">
        <v>0</v>
      </c>
      <c r="U90" s="197">
        <v>2.15</v>
      </c>
      <c r="V90" s="197">
        <v>0.14000000000000001</v>
      </c>
      <c r="W90" s="197">
        <v>0.45</v>
      </c>
      <c r="X90" s="197">
        <v>1.01</v>
      </c>
      <c r="Y90" s="197">
        <v>0</v>
      </c>
      <c r="Z90" s="197">
        <v>2.11</v>
      </c>
      <c r="AA90" s="197">
        <v>0.79</v>
      </c>
      <c r="AB90" s="197">
        <v>0</v>
      </c>
      <c r="AC90" s="197">
        <v>1.25</v>
      </c>
      <c r="AD90" s="197">
        <v>8.9</v>
      </c>
      <c r="AE90" s="197">
        <v>0</v>
      </c>
      <c r="AF90" s="197">
        <v>0</v>
      </c>
      <c r="AG90" s="197">
        <v>20.55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57.01</v>
      </c>
      <c r="AP90" s="197">
        <v>114.2</v>
      </c>
      <c r="AQ90" s="197">
        <v>0</v>
      </c>
      <c r="AR90" s="197">
        <v>0</v>
      </c>
      <c r="AS90" s="197">
        <v>1.67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11.27</v>
      </c>
      <c r="E91" s="197">
        <v>0</v>
      </c>
      <c r="F91" s="197">
        <v>11.66</v>
      </c>
      <c r="G91" s="197">
        <v>6.33</v>
      </c>
      <c r="H91" s="197">
        <v>0</v>
      </c>
      <c r="I91" s="197">
        <v>8.74</v>
      </c>
      <c r="J91" s="197">
        <v>16.14</v>
      </c>
      <c r="K91" s="197">
        <v>0.31</v>
      </c>
      <c r="L91" s="197">
        <v>10.82</v>
      </c>
      <c r="M91" s="197">
        <v>0.95</v>
      </c>
      <c r="N91" s="197">
        <v>0.6</v>
      </c>
      <c r="O91" s="197">
        <v>0</v>
      </c>
      <c r="P91" s="197">
        <v>1.06</v>
      </c>
      <c r="Q91" s="197">
        <v>0.21</v>
      </c>
      <c r="R91" s="197">
        <v>0.51</v>
      </c>
      <c r="S91" s="197">
        <v>0.27</v>
      </c>
      <c r="T91" s="197">
        <v>0</v>
      </c>
      <c r="U91" s="197">
        <v>2.15</v>
      </c>
      <c r="V91" s="197">
        <v>0.28000000000000003</v>
      </c>
      <c r="W91" s="197">
        <v>1.25</v>
      </c>
      <c r="X91" s="197">
        <v>1.99</v>
      </c>
      <c r="Y91" s="197">
        <v>0</v>
      </c>
      <c r="Z91" s="197">
        <v>3.58</v>
      </c>
      <c r="AA91" s="197">
        <v>1.32</v>
      </c>
      <c r="AB91" s="197">
        <v>0</v>
      </c>
      <c r="AC91" s="197">
        <v>1.25</v>
      </c>
      <c r="AD91" s="197">
        <v>8.9</v>
      </c>
      <c r="AE91" s="197">
        <v>0</v>
      </c>
      <c r="AF91" s="197">
        <v>0</v>
      </c>
      <c r="AG91" s="197">
        <v>20.55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57.01</v>
      </c>
      <c r="AP91" s="197">
        <v>114.2</v>
      </c>
      <c r="AQ91" s="197">
        <v>0</v>
      </c>
      <c r="AR91" s="197">
        <v>0</v>
      </c>
      <c r="AS91" s="197">
        <v>1.67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11.27</v>
      </c>
      <c r="E92" s="197">
        <v>0</v>
      </c>
      <c r="F92" s="197">
        <v>11.66</v>
      </c>
      <c r="G92" s="197">
        <v>6.33</v>
      </c>
      <c r="H92" s="197">
        <v>0</v>
      </c>
      <c r="I92" s="197">
        <v>8.74</v>
      </c>
      <c r="J92" s="197">
        <v>16.14</v>
      </c>
      <c r="K92" s="197">
        <v>0.31</v>
      </c>
      <c r="L92" s="197">
        <v>10.82</v>
      </c>
      <c r="M92" s="197">
        <v>0.95</v>
      </c>
      <c r="N92" s="197">
        <v>0.6</v>
      </c>
      <c r="O92" s="197">
        <v>0</v>
      </c>
      <c r="P92" s="197">
        <v>1.06</v>
      </c>
      <c r="Q92" s="197">
        <v>0.21</v>
      </c>
      <c r="R92" s="197">
        <v>0.51</v>
      </c>
      <c r="S92" s="197">
        <v>0.27</v>
      </c>
      <c r="T92" s="197">
        <v>0</v>
      </c>
      <c r="U92" s="197">
        <v>2.15</v>
      </c>
      <c r="V92" s="197">
        <v>0.28000000000000003</v>
      </c>
      <c r="W92" s="197">
        <v>1.25</v>
      </c>
      <c r="X92" s="197">
        <v>1.99</v>
      </c>
      <c r="Y92" s="197">
        <v>0</v>
      </c>
      <c r="Z92" s="197">
        <v>3.58</v>
      </c>
      <c r="AA92" s="197">
        <v>1.32</v>
      </c>
      <c r="AB92" s="197">
        <v>0</v>
      </c>
      <c r="AC92" s="197">
        <v>1.25</v>
      </c>
      <c r="AD92" s="197">
        <v>8.9</v>
      </c>
      <c r="AE92" s="197">
        <v>0</v>
      </c>
      <c r="AF92" s="197">
        <v>0</v>
      </c>
      <c r="AG92" s="197">
        <v>20.55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57.01</v>
      </c>
      <c r="AP92" s="197">
        <v>114.2</v>
      </c>
      <c r="AQ92" s="197">
        <v>0</v>
      </c>
      <c r="AR92" s="197">
        <v>0</v>
      </c>
      <c r="AS92" s="197">
        <v>1.67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11.27</v>
      </c>
      <c r="E93" s="197">
        <v>0</v>
      </c>
      <c r="F93" s="197">
        <v>11.66</v>
      </c>
      <c r="G93" s="197">
        <v>6.33</v>
      </c>
      <c r="H93" s="197">
        <v>0</v>
      </c>
      <c r="I93" s="197">
        <v>8.74</v>
      </c>
      <c r="J93" s="197">
        <v>16.14</v>
      </c>
      <c r="K93" s="197">
        <v>4.68</v>
      </c>
      <c r="L93" s="197">
        <v>10.82</v>
      </c>
      <c r="M93" s="197">
        <v>0.95</v>
      </c>
      <c r="N93" s="197">
        <v>0.6</v>
      </c>
      <c r="O93" s="197">
        <v>0</v>
      </c>
      <c r="P93" s="197">
        <v>1.06</v>
      </c>
      <c r="Q93" s="197">
        <v>6.13</v>
      </c>
      <c r="R93" s="197">
        <v>7.73</v>
      </c>
      <c r="S93" s="197">
        <v>8.1</v>
      </c>
      <c r="T93" s="197">
        <v>0</v>
      </c>
      <c r="U93" s="197">
        <v>2.15</v>
      </c>
      <c r="V93" s="197">
        <v>4.26</v>
      </c>
      <c r="W93" s="197">
        <v>11.85</v>
      </c>
      <c r="X93" s="197">
        <v>20.51</v>
      </c>
      <c r="Y93" s="197">
        <v>0</v>
      </c>
      <c r="Z93" s="197">
        <v>33.880000000000003</v>
      </c>
      <c r="AA93" s="197">
        <v>15.8</v>
      </c>
      <c r="AB93" s="197">
        <v>0</v>
      </c>
      <c r="AC93" s="197">
        <v>1.25</v>
      </c>
      <c r="AD93" s="197">
        <v>8.9</v>
      </c>
      <c r="AE93" s="197">
        <v>0</v>
      </c>
      <c r="AF93" s="197">
        <v>0</v>
      </c>
      <c r="AG93" s="197">
        <v>20.55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57.01</v>
      </c>
      <c r="AP93" s="197">
        <v>114.2</v>
      </c>
      <c r="AQ93" s="197">
        <v>0</v>
      </c>
      <c r="AR93" s="197">
        <v>0</v>
      </c>
      <c r="AS93" s="197">
        <v>1.67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11.27</v>
      </c>
      <c r="E94" s="197">
        <v>0</v>
      </c>
      <c r="F94" s="197">
        <v>11.66</v>
      </c>
      <c r="G94" s="197">
        <v>6.33</v>
      </c>
      <c r="H94" s="197">
        <v>0</v>
      </c>
      <c r="I94" s="197">
        <v>8.74</v>
      </c>
      <c r="J94" s="197">
        <v>16.14</v>
      </c>
      <c r="K94" s="197">
        <v>4.68</v>
      </c>
      <c r="L94" s="197">
        <v>10.82</v>
      </c>
      <c r="M94" s="197">
        <v>0.95</v>
      </c>
      <c r="N94" s="197">
        <v>0.6</v>
      </c>
      <c r="O94" s="197">
        <v>0</v>
      </c>
      <c r="P94" s="197">
        <v>1.06</v>
      </c>
      <c r="Q94" s="197">
        <v>6.13</v>
      </c>
      <c r="R94" s="197">
        <v>7.73</v>
      </c>
      <c r="S94" s="197">
        <v>8.1</v>
      </c>
      <c r="T94" s="197">
        <v>0</v>
      </c>
      <c r="U94" s="197">
        <v>2.15</v>
      </c>
      <c r="V94" s="197">
        <v>4.26</v>
      </c>
      <c r="W94" s="197">
        <v>11.85</v>
      </c>
      <c r="X94" s="197">
        <v>20.51</v>
      </c>
      <c r="Y94" s="197">
        <v>0</v>
      </c>
      <c r="Z94" s="197">
        <v>33.880000000000003</v>
      </c>
      <c r="AA94" s="197">
        <v>15.8</v>
      </c>
      <c r="AB94" s="197">
        <v>0</v>
      </c>
      <c r="AC94" s="197">
        <v>1.25</v>
      </c>
      <c r="AD94" s="197">
        <v>8.9</v>
      </c>
      <c r="AE94" s="197">
        <v>0</v>
      </c>
      <c r="AF94" s="197">
        <v>0</v>
      </c>
      <c r="AG94" s="197">
        <v>20.55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57.01</v>
      </c>
      <c r="AP94" s="197">
        <v>114.2</v>
      </c>
      <c r="AQ94" s="197">
        <v>0</v>
      </c>
      <c r="AR94" s="197">
        <v>0</v>
      </c>
      <c r="AS94" s="197">
        <v>1.67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11.66</v>
      </c>
      <c r="G95" s="197">
        <v>6.33</v>
      </c>
      <c r="H95" s="197">
        <v>0</v>
      </c>
      <c r="I95" s="197">
        <v>8.74</v>
      </c>
      <c r="J95" s="197">
        <v>16.14</v>
      </c>
      <c r="K95" s="197">
        <v>4.68</v>
      </c>
      <c r="L95" s="197">
        <v>10.82</v>
      </c>
      <c r="M95" s="197">
        <v>0.95</v>
      </c>
      <c r="N95" s="197">
        <v>0.6</v>
      </c>
      <c r="O95" s="197">
        <v>0</v>
      </c>
      <c r="P95" s="197">
        <v>1.06</v>
      </c>
      <c r="Q95" s="197">
        <v>6.13</v>
      </c>
      <c r="R95" s="197">
        <v>7.73</v>
      </c>
      <c r="S95" s="197">
        <v>8.1</v>
      </c>
      <c r="T95" s="197">
        <v>0</v>
      </c>
      <c r="U95" s="197">
        <v>2.15</v>
      </c>
      <c r="V95" s="197">
        <v>4.26</v>
      </c>
      <c r="W95" s="197">
        <v>11.85</v>
      </c>
      <c r="X95" s="197">
        <v>20.51</v>
      </c>
      <c r="Y95" s="197">
        <v>0</v>
      </c>
      <c r="Z95" s="197">
        <v>33.880000000000003</v>
      </c>
      <c r="AA95" s="197">
        <v>15.8</v>
      </c>
      <c r="AB95" s="197">
        <v>0</v>
      </c>
      <c r="AC95" s="197">
        <v>1.25</v>
      </c>
      <c r="AD95" s="197">
        <v>8.9</v>
      </c>
      <c r="AE95" s="197">
        <v>0</v>
      </c>
      <c r="AF95" s="197">
        <v>0</v>
      </c>
      <c r="AG95" s="197">
        <v>20.55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57.01</v>
      </c>
      <c r="AP95" s="197">
        <v>114.2</v>
      </c>
      <c r="AQ95" s="197">
        <v>0</v>
      </c>
      <c r="AR95" s="197">
        <v>0</v>
      </c>
      <c r="AS95" s="197">
        <v>1.67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11.66</v>
      </c>
      <c r="G96" s="197">
        <v>6.33</v>
      </c>
      <c r="H96" s="197">
        <v>0</v>
      </c>
      <c r="I96" s="197">
        <v>8.74</v>
      </c>
      <c r="J96" s="197">
        <v>16.14</v>
      </c>
      <c r="K96" s="197">
        <v>4.68</v>
      </c>
      <c r="L96" s="197">
        <v>10.82</v>
      </c>
      <c r="M96" s="197">
        <v>0.95</v>
      </c>
      <c r="N96" s="197">
        <v>0.6</v>
      </c>
      <c r="O96" s="197">
        <v>0</v>
      </c>
      <c r="P96" s="197">
        <v>1.06</v>
      </c>
      <c r="Q96" s="197">
        <v>6.13</v>
      </c>
      <c r="R96" s="197">
        <v>7.73</v>
      </c>
      <c r="S96" s="197">
        <v>8.1</v>
      </c>
      <c r="T96" s="197">
        <v>0</v>
      </c>
      <c r="U96" s="197">
        <v>2.15</v>
      </c>
      <c r="V96" s="197">
        <v>4.26</v>
      </c>
      <c r="W96" s="197">
        <v>11.85</v>
      </c>
      <c r="X96" s="197">
        <v>20.51</v>
      </c>
      <c r="Y96" s="197">
        <v>0</v>
      </c>
      <c r="Z96" s="197">
        <v>33.880000000000003</v>
      </c>
      <c r="AA96" s="197">
        <v>15.8</v>
      </c>
      <c r="AB96" s="197">
        <v>0</v>
      </c>
      <c r="AC96" s="197">
        <v>1.25</v>
      </c>
      <c r="AD96" s="197">
        <v>8.9</v>
      </c>
      <c r="AE96" s="197">
        <v>0</v>
      </c>
      <c r="AF96" s="197">
        <v>0</v>
      </c>
      <c r="AG96" s="197">
        <v>20.55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57.01</v>
      </c>
      <c r="AP96" s="197">
        <v>114.2</v>
      </c>
      <c r="AQ96" s="197">
        <v>0</v>
      </c>
      <c r="AR96" s="197">
        <v>0</v>
      </c>
      <c r="AS96" s="197">
        <v>1.67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11.66</v>
      </c>
      <c r="G97" s="197">
        <v>6.33</v>
      </c>
      <c r="H97" s="197">
        <v>0</v>
      </c>
      <c r="I97" s="197">
        <v>8.74</v>
      </c>
      <c r="J97" s="197">
        <v>16.14</v>
      </c>
      <c r="K97" s="197">
        <v>4.68</v>
      </c>
      <c r="L97" s="197">
        <v>10.82</v>
      </c>
      <c r="M97" s="197">
        <v>0.95</v>
      </c>
      <c r="N97" s="197">
        <v>0.6</v>
      </c>
      <c r="O97" s="197">
        <v>0</v>
      </c>
      <c r="P97" s="197">
        <v>1.06</v>
      </c>
      <c r="Q97" s="197">
        <v>6.13</v>
      </c>
      <c r="R97" s="197">
        <v>7.73</v>
      </c>
      <c r="S97" s="197">
        <v>8.1</v>
      </c>
      <c r="T97" s="197">
        <v>0</v>
      </c>
      <c r="U97" s="197">
        <v>2.15</v>
      </c>
      <c r="V97" s="197">
        <v>4.26</v>
      </c>
      <c r="W97" s="197">
        <v>11.85</v>
      </c>
      <c r="X97" s="197">
        <v>20.51</v>
      </c>
      <c r="Y97" s="197">
        <v>0</v>
      </c>
      <c r="Z97" s="197">
        <v>33.880000000000003</v>
      </c>
      <c r="AA97" s="197">
        <v>15.8</v>
      </c>
      <c r="AB97" s="197">
        <v>0</v>
      </c>
      <c r="AC97" s="197">
        <v>1.25</v>
      </c>
      <c r="AD97" s="197">
        <v>8.9</v>
      </c>
      <c r="AE97" s="197">
        <v>0</v>
      </c>
      <c r="AF97" s="197">
        <v>0</v>
      </c>
      <c r="AG97" s="197">
        <v>20.55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78.3</v>
      </c>
      <c r="AP97" s="197">
        <v>114.2</v>
      </c>
      <c r="AQ97" s="197">
        <v>0</v>
      </c>
      <c r="AR97" s="197">
        <v>0</v>
      </c>
      <c r="AS97" s="197">
        <v>1.67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11.66</v>
      </c>
      <c r="G98" s="197">
        <v>6.33</v>
      </c>
      <c r="H98" s="197">
        <v>0</v>
      </c>
      <c r="I98" s="197">
        <v>8.74</v>
      </c>
      <c r="J98" s="197">
        <v>16.14</v>
      </c>
      <c r="K98" s="197">
        <v>4.68</v>
      </c>
      <c r="L98" s="197">
        <v>10.82</v>
      </c>
      <c r="M98" s="197">
        <v>0.95</v>
      </c>
      <c r="N98" s="197">
        <v>0.6</v>
      </c>
      <c r="O98" s="197">
        <v>0</v>
      </c>
      <c r="P98" s="197">
        <v>1.06</v>
      </c>
      <c r="Q98" s="197">
        <v>6.13</v>
      </c>
      <c r="R98" s="197">
        <v>7.73</v>
      </c>
      <c r="S98" s="197">
        <v>8.1</v>
      </c>
      <c r="T98" s="197">
        <v>0</v>
      </c>
      <c r="U98" s="197">
        <v>2.15</v>
      </c>
      <c r="V98" s="197">
        <v>4.26</v>
      </c>
      <c r="W98" s="197">
        <v>11.85</v>
      </c>
      <c r="X98" s="197">
        <v>20.51</v>
      </c>
      <c r="Y98" s="197">
        <v>0</v>
      </c>
      <c r="Z98" s="197">
        <v>33.880000000000003</v>
      </c>
      <c r="AA98" s="197">
        <v>15.8</v>
      </c>
      <c r="AB98" s="197">
        <v>0</v>
      </c>
      <c r="AC98" s="197">
        <v>1.25</v>
      </c>
      <c r="AD98" s="197">
        <v>8.9</v>
      </c>
      <c r="AE98" s="197">
        <v>0</v>
      </c>
      <c r="AF98" s="197">
        <v>0</v>
      </c>
      <c r="AG98" s="197">
        <v>20.55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82.56</v>
      </c>
      <c r="AP98" s="197">
        <v>114.2</v>
      </c>
      <c r="AQ98" s="197">
        <v>0</v>
      </c>
      <c r="AR98" s="197">
        <v>0</v>
      </c>
      <c r="AS98" s="197">
        <v>1.67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0.26414999999999966</v>
      </c>
      <c r="E99">
        <f t="shared" si="0"/>
        <v>0</v>
      </c>
      <c r="F99">
        <f t="shared" si="0"/>
        <v>0.19633249999999991</v>
      </c>
      <c r="G99">
        <f t="shared" si="0"/>
        <v>0.23549750000000025</v>
      </c>
      <c r="H99">
        <f t="shared" si="0"/>
        <v>0</v>
      </c>
      <c r="I99">
        <f t="shared" si="0"/>
        <v>0.25204000000000021</v>
      </c>
      <c r="J99">
        <f t="shared" si="0"/>
        <v>0.3056850000000001</v>
      </c>
      <c r="K99">
        <f t="shared" si="0"/>
        <v>6.1635000000000023E-2</v>
      </c>
      <c r="L99">
        <f t="shared" si="0"/>
        <v>0.25398250000000033</v>
      </c>
      <c r="M99">
        <f t="shared" si="0"/>
        <v>2.2800000000000039E-2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5.2107500000000015E-2</v>
      </c>
      <c r="R99">
        <f t="shared" si="0"/>
        <v>3.8642500000000052E-2</v>
      </c>
      <c r="S99">
        <f t="shared" si="0"/>
        <v>6.9502500000000078E-2</v>
      </c>
      <c r="T99">
        <f t="shared" si="0"/>
        <v>0</v>
      </c>
      <c r="U99">
        <f t="shared" si="0"/>
        <v>5.1595000000000078E-2</v>
      </c>
      <c r="V99">
        <f t="shared" si="0"/>
        <v>6.2632499999999897E-2</v>
      </c>
      <c r="W99">
        <f t="shared" si="0"/>
        <v>7.7094999999999969E-2</v>
      </c>
      <c r="X99">
        <f t="shared" si="0"/>
        <v>0.14193999999999993</v>
      </c>
      <c r="Y99">
        <f t="shared" si="0"/>
        <v>0</v>
      </c>
      <c r="Z99">
        <f t="shared" si="0"/>
        <v>0.21925500000000012</v>
      </c>
      <c r="AA99">
        <f t="shared" si="0"/>
        <v>0.2080549999999996</v>
      </c>
      <c r="AB99">
        <f t="shared" si="0"/>
        <v>0</v>
      </c>
      <c r="AC99">
        <f t="shared" si="0"/>
        <v>3.2467499999999955E-2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0.49791999999999992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1.2699500000000028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2.9430000000000043E-2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-8.891</v>
      </c>
      <c r="D29" s="82">
        <v>0</v>
      </c>
      <c r="E29" s="82">
        <v>0</v>
      </c>
      <c r="F29" s="82">
        <v>-12.109</v>
      </c>
      <c r="G29" s="82">
        <v>-21</v>
      </c>
      <c r="H29" s="76"/>
      <c r="I29" s="31">
        <v>27</v>
      </c>
      <c r="J29" s="82">
        <v>8.891</v>
      </c>
      <c r="K29" s="82">
        <v>0</v>
      </c>
      <c r="L29" s="82">
        <v>0</v>
      </c>
      <c r="M29" s="82">
        <v>0</v>
      </c>
      <c r="N29" s="82">
        <v>8.891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12.109</v>
      </c>
      <c r="AF29" s="82">
        <v>0</v>
      </c>
      <c r="AG29" s="82">
        <v>0</v>
      </c>
      <c r="AH29" s="82">
        <v>0</v>
      </c>
      <c r="AI29" s="82">
        <v>12.109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8.891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-8.891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12.109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-12.109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88.91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88.91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121.09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121.09</v>
      </c>
      <c r="DF29" s="81">
        <f t="shared" si="31"/>
        <v>21</v>
      </c>
      <c r="DG29" s="81">
        <f t="shared" si="32"/>
        <v>-8.891</v>
      </c>
      <c r="DH29" s="81">
        <f t="shared" si="33"/>
        <v>0</v>
      </c>
      <c r="DI29" s="81">
        <f t="shared" si="34"/>
        <v>0</v>
      </c>
      <c r="DJ29" s="81">
        <f t="shared" si="35"/>
        <v>-12.109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-10.161</v>
      </c>
      <c r="D30" s="82">
        <v>0</v>
      </c>
      <c r="E30" s="82">
        <v>0</v>
      </c>
      <c r="F30" s="82">
        <v>-13.839</v>
      </c>
      <c r="G30" s="82">
        <v>-24</v>
      </c>
      <c r="H30" s="76"/>
      <c r="I30" s="31">
        <v>28</v>
      </c>
      <c r="J30" s="82">
        <v>10.161</v>
      </c>
      <c r="K30" s="82">
        <v>0</v>
      </c>
      <c r="L30" s="82">
        <v>0</v>
      </c>
      <c r="M30" s="82">
        <v>0</v>
      </c>
      <c r="N30" s="82">
        <v>10.161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13.839</v>
      </c>
      <c r="AF30" s="82">
        <v>0</v>
      </c>
      <c r="AG30" s="82">
        <v>0</v>
      </c>
      <c r="AH30" s="82">
        <v>0</v>
      </c>
      <c r="AI30" s="82">
        <v>13.839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10.161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-10.161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13.839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-13.839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101.61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101.61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138.39000000000001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138.39000000000001</v>
      </c>
      <c r="DF30" s="81">
        <f t="shared" si="31"/>
        <v>24</v>
      </c>
      <c r="DG30" s="81">
        <f t="shared" si="32"/>
        <v>-10.161</v>
      </c>
      <c r="DH30" s="81">
        <f t="shared" si="33"/>
        <v>0</v>
      </c>
      <c r="DI30" s="81">
        <f t="shared" si="34"/>
        <v>0</v>
      </c>
      <c r="DJ30" s="81">
        <f t="shared" si="35"/>
        <v>-13.839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-2.54</v>
      </c>
      <c r="D31" s="82">
        <v>0</v>
      </c>
      <c r="E31" s="82">
        <v>0</v>
      </c>
      <c r="F31" s="82">
        <v>-3.46</v>
      </c>
      <c r="G31" s="82">
        <v>-6</v>
      </c>
      <c r="H31" s="76"/>
      <c r="I31" s="31">
        <v>29</v>
      </c>
      <c r="J31" s="82">
        <v>2.54</v>
      </c>
      <c r="K31" s="82">
        <v>0</v>
      </c>
      <c r="L31" s="82">
        <v>0</v>
      </c>
      <c r="M31" s="82">
        <v>0</v>
      </c>
      <c r="N31" s="82">
        <v>2.54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3.46</v>
      </c>
      <c r="AF31" s="82">
        <v>0</v>
      </c>
      <c r="AG31" s="82">
        <v>0</v>
      </c>
      <c r="AH31" s="82">
        <v>0</v>
      </c>
      <c r="AI31" s="82">
        <v>3.46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2.54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-2.54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3.46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-3.46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25.4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25.4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34.6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34.6</v>
      </c>
      <c r="DF31" s="81">
        <f t="shared" si="31"/>
        <v>6</v>
      </c>
      <c r="DG31" s="81">
        <f t="shared" si="32"/>
        <v>-2.54</v>
      </c>
      <c r="DH31" s="81">
        <f t="shared" si="33"/>
        <v>0</v>
      </c>
      <c r="DI31" s="81">
        <f t="shared" si="34"/>
        <v>0</v>
      </c>
      <c r="DJ31" s="81">
        <f t="shared" si="35"/>
        <v>-3.46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-5.08</v>
      </c>
      <c r="D32" s="82">
        <v>0</v>
      </c>
      <c r="E32" s="82">
        <v>0</v>
      </c>
      <c r="F32" s="82">
        <v>-6.92</v>
      </c>
      <c r="G32" s="82">
        <v>-12</v>
      </c>
      <c r="H32" s="76"/>
      <c r="I32" s="31">
        <v>30</v>
      </c>
      <c r="J32" s="82">
        <v>5.08</v>
      </c>
      <c r="K32" s="82">
        <v>0</v>
      </c>
      <c r="L32" s="82">
        <v>0</v>
      </c>
      <c r="M32" s="82">
        <v>0</v>
      </c>
      <c r="N32" s="82">
        <v>5.08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6.92</v>
      </c>
      <c r="AF32" s="82">
        <v>0</v>
      </c>
      <c r="AG32" s="82">
        <v>0</v>
      </c>
      <c r="AH32" s="82">
        <v>0</v>
      </c>
      <c r="AI32" s="82">
        <v>6.92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5.08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-5.08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6.92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-6.92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50.8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50.8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69.2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69.2</v>
      </c>
      <c r="DF32" s="81">
        <f t="shared" si="31"/>
        <v>12</v>
      </c>
      <c r="DG32" s="81">
        <f t="shared" si="32"/>
        <v>-5.08</v>
      </c>
      <c r="DH32" s="81">
        <f t="shared" si="33"/>
        <v>0</v>
      </c>
      <c r="DI32" s="81">
        <f t="shared" si="34"/>
        <v>0</v>
      </c>
      <c r="DJ32" s="81">
        <f t="shared" si="35"/>
        <v>-6.92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-10</v>
      </c>
      <c r="D69" s="82">
        <v>0</v>
      </c>
      <c r="E69" s="82">
        <v>0</v>
      </c>
      <c r="F69" s="82">
        <v>-45.718000000000004</v>
      </c>
      <c r="G69" s="82">
        <v>-55.718000000000004</v>
      </c>
      <c r="H69" s="76"/>
      <c r="I69" s="31">
        <v>67</v>
      </c>
      <c r="J69" s="82">
        <v>10</v>
      </c>
      <c r="K69" s="82">
        <v>0</v>
      </c>
      <c r="L69" s="82">
        <v>0</v>
      </c>
      <c r="M69" s="82">
        <v>0</v>
      </c>
      <c r="N69" s="82">
        <v>10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45.718000000000004</v>
      </c>
      <c r="AF69" s="82">
        <v>0</v>
      </c>
      <c r="AG69" s="82">
        <v>0</v>
      </c>
      <c r="AH69" s="82">
        <v>0</v>
      </c>
      <c r="AI69" s="82">
        <v>45.718000000000004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45.718000000000004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-45.718000000000004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457.18000000000006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457.18000000000006</v>
      </c>
      <c r="DF69" s="81">
        <f t="shared" si="59"/>
        <v>55.718000000000004</v>
      </c>
      <c r="DG69" s="81">
        <f t="shared" si="60"/>
        <v>-10</v>
      </c>
      <c r="DH69" s="81">
        <f t="shared" si="61"/>
        <v>0</v>
      </c>
      <c r="DI69" s="81">
        <f t="shared" si="62"/>
        <v>0</v>
      </c>
      <c r="DJ69" s="81">
        <f t="shared" si="63"/>
        <v>-45.718000000000004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-21.274000000000001</v>
      </c>
      <c r="G70" s="82">
        <v>-21.274000000000001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21.274000000000001</v>
      </c>
      <c r="AF70" s="82">
        <v>0</v>
      </c>
      <c r="AG70" s="82">
        <v>0</v>
      </c>
      <c r="AH70" s="82">
        <v>0</v>
      </c>
      <c r="AI70" s="82">
        <v>21.274000000000001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21.274000000000001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-21.274000000000001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212.74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212.74</v>
      </c>
      <c r="DF70" s="81">
        <f t="shared" si="59"/>
        <v>21.274000000000001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-21.274000000000001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-15.680999999999999</v>
      </c>
      <c r="G76" s="82">
        <v>-15.680999999999999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-9.7159999999999993</v>
      </c>
      <c r="N76" s="82">
        <v>-9.7159999999999993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15.680999999999999</v>
      </c>
      <c r="AF76" s="82">
        <v>9.7159999999999993</v>
      </c>
      <c r="AG76" s="82">
        <v>0</v>
      </c>
      <c r="AH76" s="82">
        <v>0</v>
      </c>
      <c r="AI76" s="82">
        <v>25.396999999999998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15.680999999999999</v>
      </c>
      <c r="BQ76" s="83">
        <f t="shared" si="47"/>
        <v>9.7159999999999993</v>
      </c>
      <c r="BR76" s="83">
        <f t="shared" si="47"/>
        <v>0</v>
      </c>
      <c r="BS76" s="83">
        <f t="shared" si="47"/>
        <v>0</v>
      </c>
      <c r="BT76" s="83">
        <f t="shared" si="48"/>
        <v>-25.396999999999998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156.81</v>
      </c>
      <c r="DA76" s="80">
        <f t="shared" si="57"/>
        <v>97.16</v>
      </c>
      <c r="DB76" s="80">
        <f t="shared" si="57"/>
        <v>0</v>
      </c>
      <c r="DC76" s="80">
        <f t="shared" si="57"/>
        <v>0</v>
      </c>
      <c r="DD76" s="80">
        <f t="shared" si="58"/>
        <v>253.97</v>
      </c>
      <c r="DF76" s="81">
        <f t="shared" si="59"/>
        <v>15.680999999999999</v>
      </c>
      <c r="DG76" s="81">
        <f t="shared" si="60"/>
        <v>9.7159999999999993</v>
      </c>
      <c r="DH76" s="81">
        <f t="shared" si="61"/>
        <v>0</v>
      </c>
      <c r="DI76" s="81">
        <f t="shared" si="62"/>
        <v>0</v>
      </c>
      <c r="DJ76" s="81">
        <f t="shared" si="63"/>
        <v>-25.396999999999998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-17.390999999999998</v>
      </c>
      <c r="G77" s="82">
        <v>-17.390999999999998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-10.776</v>
      </c>
      <c r="N77" s="82">
        <v>-10.776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17.390999999999998</v>
      </c>
      <c r="AF77" s="82">
        <v>10.776</v>
      </c>
      <c r="AG77" s="82">
        <v>0</v>
      </c>
      <c r="AH77" s="82">
        <v>0</v>
      </c>
      <c r="AI77" s="82">
        <v>28.167000000000002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17.390999999999998</v>
      </c>
      <c r="BQ77" s="83">
        <f t="shared" si="47"/>
        <v>10.776</v>
      </c>
      <c r="BR77" s="83">
        <f t="shared" si="47"/>
        <v>0</v>
      </c>
      <c r="BS77" s="83">
        <f t="shared" si="47"/>
        <v>0</v>
      </c>
      <c r="BT77" s="83">
        <f t="shared" si="48"/>
        <v>-28.166999999999998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173.90999999999997</v>
      </c>
      <c r="DA77" s="80">
        <f t="shared" si="57"/>
        <v>107.75999999999999</v>
      </c>
      <c r="DB77" s="80">
        <f t="shared" si="57"/>
        <v>0</v>
      </c>
      <c r="DC77" s="80">
        <f t="shared" si="57"/>
        <v>0</v>
      </c>
      <c r="DD77" s="80">
        <f t="shared" si="58"/>
        <v>281.66999999999996</v>
      </c>
      <c r="DF77" s="81">
        <f t="shared" si="59"/>
        <v>17.390999999999998</v>
      </c>
      <c r="DG77" s="81">
        <f t="shared" si="60"/>
        <v>10.776</v>
      </c>
      <c r="DH77" s="81">
        <f t="shared" si="61"/>
        <v>0</v>
      </c>
      <c r="DI77" s="81">
        <f t="shared" si="62"/>
        <v>0</v>
      </c>
      <c r="DJ77" s="81">
        <f t="shared" si="63"/>
        <v>-28.166999999999998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-26.375</v>
      </c>
      <c r="G78" s="82">
        <v>-26.375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-16.341999999999999</v>
      </c>
      <c r="N78" s="82">
        <v>-16.341999999999999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26.375</v>
      </c>
      <c r="AF78" s="82">
        <v>16.341999999999999</v>
      </c>
      <c r="AG78" s="82">
        <v>0</v>
      </c>
      <c r="AH78" s="82">
        <v>0</v>
      </c>
      <c r="AI78" s="82">
        <v>42.716999999999999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26.375</v>
      </c>
      <c r="BQ78" s="83">
        <f t="shared" si="47"/>
        <v>16.341999999999999</v>
      </c>
      <c r="BR78" s="83">
        <f t="shared" si="47"/>
        <v>0</v>
      </c>
      <c r="BS78" s="83">
        <f t="shared" si="47"/>
        <v>0</v>
      </c>
      <c r="BT78" s="83">
        <f t="shared" si="48"/>
        <v>-42.716999999999999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263.75</v>
      </c>
      <c r="DA78" s="80">
        <f t="shared" si="57"/>
        <v>163.41999999999999</v>
      </c>
      <c r="DB78" s="80">
        <f t="shared" si="57"/>
        <v>0</v>
      </c>
      <c r="DC78" s="80">
        <f t="shared" si="57"/>
        <v>0</v>
      </c>
      <c r="DD78" s="80">
        <f t="shared" si="58"/>
        <v>427.16999999999996</v>
      </c>
      <c r="DF78" s="81">
        <f t="shared" si="59"/>
        <v>26.375</v>
      </c>
      <c r="DG78" s="81">
        <f t="shared" si="60"/>
        <v>16.341999999999999</v>
      </c>
      <c r="DH78" s="81">
        <f t="shared" si="61"/>
        <v>0</v>
      </c>
      <c r="DI78" s="81">
        <f t="shared" si="62"/>
        <v>0</v>
      </c>
      <c r="DJ78" s="81">
        <f t="shared" si="63"/>
        <v>-42.716999999999999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-36.058999999999997</v>
      </c>
      <c r="G79" s="82">
        <v>-36.058999999999997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-22.341999999999999</v>
      </c>
      <c r="N79" s="82">
        <v>-22.341999999999999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36.058999999999997</v>
      </c>
      <c r="AF79" s="82">
        <v>22.341999999999999</v>
      </c>
      <c r="AG79" s="82">
        <v>0</v>
      </c>
      <c r="AH79" s="82">
        <v>0</v>
      </c>
      <c r="AI79" s="82">
        <v>58.401000000000003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36.058999999999997</v>
      </c>
      <c r="BQ79" s="83">
        <f t="shared" si="47"/>
        <v>22.341999999999999</v>
      </c>
      <c r="BR79" s="83">
        <f t="shared" si="47"/>
        <v>0</v>
      </c>
      <c r="BS79" s="83">
        <f t="shared" si="47"/>
        <v>0</v>
      </c>
      <c r="BT79" s="83">
        <f t="shared" si="48"/>
        <v>-58.400999999999996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360.59</v>
      </c>
      <c r="DA79" s="80">
        <f t="shared" si="57"/>
        <v>223.42</v>
      </c>
      <c r="DB79" s="80">
        <f t="shared" si="57"/>
        <v>0</v>
      </c>
      <c r="DC79" s="80">
        <f t="shared" si="57"/>
        <v>0</v>
      </c>
      <c r="DD79" s="80">
        <f t="shared" si="58"/>
        <v>584.01</v>
      </c>
      <c r="DF79" s="81">
        <f t="shared" si="59"/>
        <v>36.058999999999997</v>
      </c>
      <c r="DG79" s="81">
        <f t="shared" si="60"/>
        <v>22.341999999999999</v>
      </c>
      <c r="DH79" s="81">
        <f t="shared" si="61"/>
        <v>0</v>
      </c>
      <c r="DI79" s="81">
        <f t="shared" si="62"/>
        <v>0</v>
      </c>
      <c r="DJ79" s="81">
        <f t="shared" si="63"/>
        <v>-58.400999999999996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-45.011000000000003</v>
      </c>
      <c r="G80" s="82">
        <v>-45.011000000000003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-27.888000000000002</v>
      </c>
      <c r="N80" s="82">
        <v>-27.888000000000002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45.011000000000003</v>
      </c>
      <c r="AF80" s="82">
        <v>27.888000000000002</v>
      </c>
      <c r="AG80" s="82">
        <v>0</v>
      </c>
      <c r="AH80" s="82">
        <v>0</v>
      </c>
      <c r="AI80" s="82">
        <v>72.899000000000001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45.011000000000003</v>
      </c>
      <c r="BQ80" s="83">
        <f t="shared" si="47"/>
        <v>27.888000000000002</v>
      </c>
      <c r="BR80" s="83">
        <f t="shared" si="47"/>
        <v>0</v>
      </c>
      <c r="BS80" s="83">
        <f t="shared" si="47"/>
        <v>0</v>
      </c>
      <c r="BT80" s="83">
        <f t="shared" si="48"/>
        <v>-72.899000000000001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450.11</v>
      </c>
      <c r="DA80" s="80">
        <f t="shared" si="57"/>
        <v>278.88</v>
      </c>
      <c r="DB80" s="80">
        <f t="shared" si="57"/>
        <v>0</v>
      </c>
      <c r="DC80" s="80">
        <f t="shared" si="57"/>
        <v>0</v>
      </c>
      <c r="DD80" s="80">
        <f t="shared" si="58"/>
        <v>728.99</v>
      </c>
      <c r="DF80" s="81">
        <f t="shared" si="59"/>
        <v>45.011000000000003</v>
      </c>
      <c r="DG80" s="81">
        <f t="shared" si="60"/>
        <v>27.888000000000002</v>
      </c>
      <c r="DH80" s="81">
        <f t="shared" si="61"/>
        <v>0</v>
      </c>
      <c r="DI80" s="81">
        <f t="shared" si="62"/>
        <v>0</v>
      </c>
      <c r="DJ80" s="81">
        <f t="shared" si="63"/>
        <v>-72.899000000000001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-59.93</v>
      </c>
      <c r="G81" s="82">
        <v>-59.93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-37.131999999999998</v>
      </c>
      <c r="N81" s="82">
        <v>-37.131999999999998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59.93</v>
      </c>
      <c r="AF81" s="82">
        <v>37.131999999999998</v>
      </c>
      <c r="AG81" s="82">
        <v>0</v>
      </c>
      <c r="AH81" s="82">
        <v>0</v>
      </c>
      <c r="AI81" s="82">
        <v>97.061999999999998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59.93</v>
      </c>
      <c r="BQ81" s="83">
        <f t="shared" si="47"/>
        <v>37.131999999999998</v>
      </c>
      <c r="BR81" s="83">
        <f t="shared" si="47"/>
        <v>0</v>
      </c>
      <c r="BS81" s="83">
        <f t="shared" si="47"/>
        <v>0</v>
      </c>
      <c r="BT81" s="83">
        <f t="shared" si="48"/>
        <v>-97.061999999999998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599.29999999999995</v>
      </c>
      <c r="DA81" s="80">
        <f t="shared" si="57"/>
        <v>371.32</v>
      </c>
      <c r="DB81" s="80">
        <f t="shared" si="57"/>
        <v>0</v>
      </c>
      <c r="DC81" s="80">
        <f t="shared" si="57"/>
        <v>0</v>
      </c>
      <c r="DD81" s="80">
        <f t="shared" si="58"/>
        <v>970.61999999999989</v>
      </c>
      <c r="DF81" s="81">
        <f t="shared" si="59"/>
        <v>59.93</v>
      </c>
      <c r="DG81" s="81">
        <f t="shared" si="60"/>
        <v>37.131999999999998</v>
      </c>
      <c r="DH81" s="81">
        <f t="shared" si="61"/>
        <v>0</v>
      </c>
      <c r="DI81" s="81">
        <f t="shared" si="62"/>
        <v>0</v>
      </c>
      <c r="DJ81" s="81">
        <f t="shared" si="63"/>
        <v>-97.061999999999998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-39</v>
      </c>
      <c r="G82" s="82">
        <v>-39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-86.08</v>
      </c>
      <c r="N82" s="82">
        <v>-86.08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39</v>
      </c>
      <c r="AF82" s="82">
        <v>86.08</v>
      </c>
      <c r="AG82" s="82">
        <v>0</v>
      </c>
      <c r="AH82" s="82">
        <v>0</v>
      </c>
      <c r="AI82" s="82">
        <v>125.08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39</v>
      </c>
      <c r="BQ82" s="83">
        <f t="shared" si="47"/>
        <v>86.08</v>
      </c>
      <c r="BR82" s="83">
        <f t="shared" si="47"/>
        <v>0</v>
      </c>
      <c r="BS82" s="83">
        <f t="shared" si="47"/>
        <v>0</v>
      </c>
      <c r="BT82" s="83">
        <f t="shared" si="48"/>
        <v>-125.08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390</v>
      </c>
      <c r="DA82" s="80">
        <f t="shared" si="57"/>
        <v>860.8</v>
      </c>
      <c r="DB82" s="80">
        <f t="shared" si="57"/>
        <v>0</v>
      </c>
      <c r="DC82" s="80">
        <f t="shared" si="57"/>
        <v>0</v>
      </c>
      <c r="DD82" s="80">
        <f t="shared" si="58"/>
        <v>1250.8</v>
      </c>
      <c r="DF82" s="81">
        <f t="shared" si="59"/>
        <v>39</v>
      </c>
      <c r="DG82" s="81">
        <f t="shared" si="60"/>
        <v>86.08</v>
      </c>
      <c r="DH82" s="81">
        <f t="shared" si="61"/>
        <v>0</v>
      </c>
      <c r="DI82" s="81">
        <f t="shared" si="62"/>
        <v>0</v>
      </c>
      <c r="DJ82" s="81">
        <f t="shared" si="63"/>
        <v>-125.08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-17</v>
      </c>
      <c r="G83" s="82">
        <v>-17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-100</v>
      </c>
      <c r="N83" s="82">
        <v>-100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17</v>
      </c>
      <c r="AF83" s="82">
        <v>100</v>
      </c>
      <c r="AG83" s="82">
        <v>0</v>
      </c>
      <c r="AH83" s="82">
        <v>0</v>
      </c>
      <c r="AI83" s="82">
        <v>117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17</v>
      </c>
      <c r="BQ83" s="83">
        <f t="shared" si="47"/>
        <v>100</v>
      </c>
      <c r="BR83" s="83">
        <f t="shared" si="47"/>
        <v>0</v>
      </c>
      <c r="BS83" s="83">
        <f t="shared" si="47"/>
        <v>0</v>
      </c>
      <c r="BT83" s="83">
        <f t="shared" si="48"/>
        <v>-117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170</v>
      </c>
      <c r="DA83" s="80">
        <f t="shared" si="57"/>
        <v>1000</v>
      </c>
      <c r="DB83" s="80">
        <f t="shared" si="57"/>
        <v>0</v>
      </c>
      <c r="DC83" s="80">
        <f t="shared" si="57"/>
        <v>0</v>
      </c>
      <c r="DD83" s="80">
        <f t="shared" si="58"/>
        <v>1170</v>
      </c>
      <c r="DF83" s="81">
        <f t="shared" si="59"/>
        <v>17</v>
      </c>
      <c r="DG83" s="81">
        <f t="shared" si="60"/>
        <v>100</v>
      </c>
      <c r="DH83" s="81">
        <f t="shared" si="61"/>
        <v>0</v>
      </c>
      <c r="DI83" s="81">
        <f t="shared" si="62"/>
        <v>0</v>
      </c>
      <c r="DJ83" s="81">
        <f t="shared" si="63"/>
        <v>-117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-50</v>
      </c>
      <c r="G84" s="82">
        <v>-50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-100</v>
      </c>
      <c r="N84" s="82">
        <v>-100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50</v>
      </c>
      <c r="AF84" s="82">
        <v>100</v>
      </c>
      <c r="AG84" s="82">
        <v>0</v>
      </c>
      <c r="AH84" s="82">
        <v>0</v>
      </c>
      <c r="AI84" s="82">
        <v>150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50</v>
      </c>
      <c r="BQ84" s="83">
        <f t="shared" si="47"/>
        <v>100</v>
      </c>
      <c r="BR84" s="83">
        <f t="shared" si="47"/>
        <v>0</v>
      </c>
      <c r="BS84" s="83">
        <f t="shared" si="47"/>
        <v>0</v>
      </c>
      <c r="BT84" s="83">
        <f t="shared" si="48"/>
        <v>-150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500</v>
      </c>
      <c r="DA84" s="80">
        <f t="shared" si="57"/>
        <v>1000</v>
      </c>
      <c r="DB84" s="80">
        <f t="shared" si="57"/>
        <v>0</v>
      </c>
      <c r="DC84" s="80">
        <f t="shared" si="57"/>
        <v>0</v>
      </c>
      <c r="DD84" s="80">
        <f t="shared" si="58"/>
        <v>1500</v>
      </c>
      <c r="DF84" s="81">
        <f t="shared" si="59"/>
        <v>50</v>
      </c>
      <c r="DG84" s="81">
        <f t="shared" si="60"/>
        <v>100</v>
      </c>
      <c r="DH84" s="81">
        <f t="shared" si="61"/>
        <v>0</v>
      </c>
      <c r="DI84" s="81">
        <f t="shared" si="62"/>
        <v>0</v>
      </c>
      <c r="DJ84" s="81">
        <f t="shared" si="63"/>
        <v>-150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-51</v>
      </c>
      <c r="G85" s="82">
        <v>-51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-60</v>
      </c>
      <c r="N85" s="82">
        <v>-60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51</v>
      </c>
      <c r="AF85" s="82">
        <v>60</v>
      </c>
      <c r="AG85" s="82">
        <v>0</v>
      </c>
      <c r="AH85" s="82">
        <v>0</v>
      </c>
      <c r="AI85" s="82">
        <v>111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51</v>
      </c>
      <c r="BQ85" s="83">
        <f t="shared" si="47"/>
        <v>60</v>
      </c>
      <c r="BR85" s="83">
        <f t="shared" si="47"/>
        <v>0</v>
      </c>
      <c r="BS85" s="83">
        <f t="shared" si="47"/>
        <v>0</v>
      </c>
      <c r="BT85" s="83">
        <f t="shared" si="48"/>
        <v>-111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510</v>
      </c>
      <c r="DA85" s="80">
        <f t="shared" si="57"/>
        <v>600</v>
      </c>
      <c r="DB85" s="80">
        <f t="shared" si="57"/>
        <v>0</v>
      </c>
      <c r="DC85" s="80">
        <f t="shared" si="57"/>
        <v>0</v>
      </c>
      <c r="DD85" s="80">
        <f t="shared" si="58"/>
        <v>1110</v>
      </c>
      <c r="DF85" s="81">
        <f t="shared" si="59"/>
        <v>51</v>
      </c>
      <c r="DG85" s="81">
        <f t="shared" si="60"/>
        <v>60</v>
      </c>
      <c r="DH85" s="81">
        <f t="shared" si="61"/>
        <v>0</v>
      </c>
      <c r="DI85" s="81">
        <f t="shared" si="62"/>
        <v>0</v>
      </c>
      <c r="DJ85" s="81">
        <f t="shared" si="63"/>
        <v>-111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-43</v>
      </c>
      <c r="G86" s="82">
        <v>-43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-30</v>
      </c>
      <c r="N86" s="82">
        <v>-30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43</v>
      </c>
      <c r="AF86" s="82">
        <v>30</v>
      </c>
      <c r="AG86" s="82">
        <v>0</v>
      </c>
      <c r="AH86" s="82">
        <v>0</v>
      </c>
      <c r="AI86" s="82">
        <v>73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43</v>
      </c>
      <c r="BQ86" s="83">
        <f t="shared" si="47"/>
        <v>30</v>
      </c>
      <c r="BR86" s="83">
        <f t="shared" si="47"/>
        <v>0</v>
      </c>
      <c r="BS86" s="83">
        <f t="shared" si="47"/>
        <v>0</v>
      </c>
      <c r="BT86" s="83">
        <f t="shared" si="48"/>
        <v>-73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430</v>
      </c>
      <c r="DA86" s="80">
        <f t="shared" si="57"/>
        <v>300</v>
      </c>
      <c r="DB86" s="80">
        <f t="shared" si="57"/>
        <v>0</v>
      </c>
      <c r="DC86" s="80">
        <f t="shared" si="57"/>
        <v>0</v>
      </c>
      <c r="DD86" s="80">
        <f t="shared" si="58"/>
        <v>730</v>
      </c>
      <c r="DF86" s="81">
        <f t="shared" si="59"/>
        <v>43</v>
      </c>
      <c r="DG86" s="81">
        <f t="shared" si="60"/>
        <v>30</v>
      </c>
      <c r="DH86" s="81">
        <f t="shared" si="61"/>
        <v>0</v>
      </c>
      <c r="DI86" s="81">
        <f t="shared" si="62"/>
        <v>0</v>
      </c>
      <c r="DJ86" s="81">
        <f t="shared" si="63"/>
        <v>-73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-29</v>
      </c>
      <c r="G87" s="82">
        <v>-29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-20</v>
      </c>
      <c r="N87" s="82">
        <v>-20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29</v>
      </c>
      <c r="AF87" s="82">
        <v>20</v>
      </c>
      <c r="AG87" s="82">
        <v>0</v>
      </c>
      <c r="AH87" s="82">
        <v>0</v>
      </c>
      <c r="AI87" s="82">
        <v>49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29</v>
      </c>
      <c r="BQ87" s="83">
        <f t="shared" si="47"/>
        <v>20</v>
      </c>
      <c r="BR87" s="83">
        <f t="shared" si="47"/>
        <v>0</v>
      </c>
      <c r="BS87" s="83">
        <f t="shared" si="47"/>
        <v>0</v>
      </c>
      <c r="BT87" s="83">
        <f t="shared" si="48"/>
        <v>-49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290</v>
      </c>
      <c r="DA87" s="80">
        <f t="shared" si="57"/>
        <v>200</v>
      </c>
      <c r="DB87" s="80">
        <f t="shared" si="57"/>
        <v>0</v>
      </c>
      <c r="DC87" s="80">
        <f t="shared" si="57"/>
        <v>0</v>
      </c>
      <c r="DD87" s="80">
        <f t="shared" si="58"/>
        <v>490</v>
      </c>
      <c r="DF87" s="81">
        <f t="shared" si="59"/>
        <v>29</v>
      </c>
      <c r="DG87" s="81">
        <f t="shared" si="60"/>
        <v>20</v>
      </c>
      <c r="DH87" s="81">
        <f t="shared" si="61"/>
        <v>0</v>
      </c>
      <c r="DI87" s="81">
        <f t="shared" si="62"/>
        <v>0</v>
      </c>
      <c r="DJ87" s="81">
        <f t="shared" si="63"/>
        <v>-49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-10</v>
      </c>
      <c r="N88" s="82">
        <v>-10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10</v>
      </c>
      <c r="AG88" s="82">
        <v>0</v>
      </c>
      <c r="AH88" s="82">
        <v>0</v>
      </c>
      <c r="AI88" s="82">
        <v>10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10</v>
      </c>
      <c r="BR88" s="83">
        <f t="shared" si="47"/>
        <v>0</v>
      </c>
      <c r="BS88" s="83">
        <f t="shared" si="47"/>
        <v>0</v>
      </c>
      <c r="BT88" s="83">
        <f t="shared" si="48"/>
        <v>-10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100</v>
      </c>
      <c r="DB88" s="80">
        <f t="shared" si="57"/>
        <v>0</v>
      </c>
      <c r="DC88" s="80">
        <f t="shared" si="57"/>
        <v>0</v>
      </c>
      <c r="DD88" s="80">
        <f t="shared" si="58"/>
        <v>100</v>
      </c>
      <c r="DF88" s="81">
        <f t="shared" si="59"/>
        <v>0</v>
      </c>
      <c r="DG88" s="81">
        <f t="shared" si="60"/>
        <v>10</v>
      </c>
      <c r="DH88" s="81">
        <f t="shared" si="61"/>
        <v>0</v>
      </c>
      <c r="DI88" s="81">
        <f t="shared" si="62"/>
        <v>0</v>
      </c>
      <c r="DJ88" s="81">
        <f t="shared" si="63"/>
        <v>-10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-10</v>
      </c>
      <c r="N89" s="82">
        <v>-10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10</v>
      </c>
      <c r="AG89" s="82">
        <v>0</v>
      </c>
      <c r="AH89" s="82">
        <v>0</v>
      </c>
      <c r="AI89" s="82">
        <v>10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10</v>
      </c>
      <c r="BR89" s="83">
        <f t="shared" si="47"/>
        <v>0</v>
      </c>
      <c r="BS89" s="83">
        <f t="shared" si="47"/>
        <v>0</v>
      </c>
      <c r="BT89" s="83">
        <f t="shared" si="48"/>
        <v>-10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100</v>
      </c>
      <c r="DB89" s="80">
        <f t="shared" si="57"/>
        <v>0</v>
      </c>
      <c r="DC89" s="80">
        <f t="shared" si="57"/>
        <v>0</v>
      </c>
      <c r="DD89" s="80">
        <f t="shared" si="58"/>
        <v>100</v>
      </c>
      <c r="DF89" s="81">
        <f t="shared" si="59"/>
        <v>0</v>
      </c>
      <c r="DG89" s="81">
        <f t="shared" si="60"/>
        <v>10</v>
      </c>
      <c r="DH89" s="81">
        <f t="shared" si="61"/>
        <v>0</v>
      </c>
      <c r="DI89" s="81">
        <f t="shared" si="62"/>
        <v>0</v>
      </c>
      <c r="DJ89" s="81">
        <f t="shared" si="63"/>
        <v>-10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-47</v>
      </c>
      <c r="G91" s="82">
        <v>-47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-70</v>
      </c>
      <c r="N91" s="82">
        <v>-70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47</v>
      </c>
      <c r="AF91" s="82">
        <v>70</v>
      </c>
      <c r="AG91" s="82">
        <v>0</v>
      </c>
      <c r="AH91" s="82">
        <v>0</v>
      </c>
      <c r="AI91" s="82">
        <v>117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47</v>
      </c>
      <c r="BQ91" s="83">
        <f t="shared" si="47"/>
        <v>70</v>
      </c>
      <c r="BR91" s="83">
        <f t="shared" si="47"/>
        <v>0</v>
      </c>
      <c r="BS91" s="83">
        <f t="shared" si="47"/>
        <v>0</v>
      </c>
      <c r="BT91" s="83">
        <f t="shared" si="48"/>
        <v>-117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470</v>
      </c>
      <c r="DA91" s="80">
        <f t="shared" si="57"/>
        <v>700</v>
      </c>
      <c r="DB91" s="80">
        <f t="shared" si="57"/>
        <v>0</v>
      </c>
      <c r="DC91" s="80">
        <f t="shared" si="57"/>
        <v>0</v>
      </c>
      <c r="DD91" s="80">
        <f t="shared" si="58"/>
        <v>1170</v>
      </c>
      <c r="DF91" s="81">
        <f t="shared" si="59"/>
        <v>47</v>
      </c>
      <c r="DG91" s="81">
        <f t="shared" si="60"/>
        <v>70</v>
      </c>
      <c r="DH91" s="81">
        <f t="shared" si="61"/>
        <v>0</v>
      </c>
      <c r="DI91" s="81">
        <f t="shared" si="62"/>
        <v>0</v>
      </c>
      <c r="DJ91" s="81">
        <f t="shared" si="63"/>
        <v>-117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-26</v>
      </c>
      <c r="G92" s="82">
        <v>-26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-40</v>
      </c>
      <c r="N92" s="82">
        <v>-40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26</v>
      </c>
      <c r="AF92" s="82">
        <v>40</v>
      </c>
      <c r="AG92" s="82">
        <v>0</v>
      </c>
      <c r="AH92" s="82">
        <v>0</v>
      </c>
      <c r="AI92" s="82">
        <v>66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26</v>
      </c>
      <c r="BQ92" s="83">
        <f t="shared" si="47"/>
        <v>40</v>
      </c>
      <c r="BR92" s="83">
        <f t="shared" si="47"/>
        <v>0</v>
      </c>
      <c r="BS92" s="83">
        <f t="shared" si="47"/>
        <v>0</v>
      </c>
      <c r="BT92" s="83">
        <f t="shared" si="48"/>
        <v>-66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260</v>
      </c>
      <c r="DA92" s="80">
        <f t="shared" si="57"/>
        <v>400</v>
      </c>
      <c r="DB92" s="80">
        <f t="shared" si="57"/>
        <v>0</v>
      </c>
      <c r="DC92" s="80">
        <f t="shared" si="57"/>
        <v>0</v>
      </c>
      <c r="DD92" s="80">
        <f t="shared" si="58"/>
        <v>660</v>
      </c>
      <c r="DF92" s="81">
        <f t="shared" si="59"/>
        <v>26</v>
      </c>
      <c r="DG92" s="81">
        <f t="shared" si="60"/>
        <v>40</v>
      </c>
      <c r="DH92" s="81">
        <f t="shared" si="61"/>
        <v>0</v>
      </c>
      <c r="DI92" s="81">
        <f t="shared" si="62"/>
        <v>0</v>
      </c>
      <c r="DJ92" s="81">
        <f t="shared" si="63"/>
        <v>-66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</v>
      </c>
      <c r="G93" s="82">
        <v>-12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-30</v>
      </c>
      <c r="N93" s="82">
        <v>-30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</v>
      </c>
      <c r="AF93" s="82">
        <v>30</v>
      </c>
      <c r="AG93" s="82">
        <v>0</v>
      </c>
      <c r="AH93" s="82">
        <v>0</v>
      </c>
      <c r="AI93" s="82">
        <v>42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</v>
      </c>
      <c r="BQ93" s="83">
        <f t="shared" si="47"/>
        <v>30</v>
      </c>
      <c r="BR93" s="83">
        <f t="shared" si="47"/>
        <v>0</v>
      </c>
      <c r="BS93" s="83">
        <f t="shared" si="47"/>
        <v>0</v>
      </c>
      <c r="BT93" s="83">
        <f t="shared" si="48"/>
        <v>-42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120</v>
      </c>
      <c r="DA93" s="80">
        <f t="shared" si="57"/>
        <v>300</v>
      </c>
      <c r="DB93" s="80">
        <f t="shared" si="57"/>
        <v>0</v>
      </c>
      <c r="DC93" s="80">
        <f t="shared" si="57"/>
        <v>0</v>
      </c>
      <c r="DD93" s="80">
        <f t="shared" si="58"/>
        <v>420</v>
      </c>
      <c r="DF93" s="81">
        <f t="shared" si="59"/>
        <v>12</v>
      </c>
      <c r="DG93" s="81">
        <f t="shared" si="60"/>
        <v>30</v>
      </c>
      <c r="DH93" s="81">
        <f t="shared" si="61"/>
        <v>0</v>
      </c>
      <c r="DI93" s="81">
        <f t="shared" si="62"/>
        <v>0</v>
      </c>
      <c r="DJ93" s="81">
        <f t="shared" si="63"/>
        <v>-42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-8</v>
      </c>
      <c r="G94" s="82">
        <v>-8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-10</v>
      </c>
      <c r="N94" s="82">
        <v>-10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</v>
      </c>
      <c r="AF94" s="82">
        <v>10</v>
      </c>
      <c r="AG94" s="82">
        <v>0</v>
      </c>
      <c r="AH94" s="82">
        <v>0</v>
      </c>
      <c r="AI94" s="82">
        <v>18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</v>
      </c>
      <c r="BQ94" s="83">
        <f t="shared" si="47"/>
        <v>10</v>
      </c>
      <c r="BR94" s="83">
        <f t="shared" si="47"/>
        <v>0</v>
      </c>
      <c r="BS94" s="83">
        <f t="shared" si="47"/>
        <v>0</v>
      </c>
      <c r="BT94" s="83">
        <f t="shared" si="48"/>
        <v>-18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80</v>
      </c>
      <c r="DA94" s="80">
        <f t="shared" si="57"/>
        <v>100</v>
      </c>
      <c r="DB94" s="80">
        <f t="shared" si="57"/>
        <v>0</v>
      </c>
      <c r="DC94" s="80">
        <f t="shared" si="57"/>
        <v>0</v>
      </c>
      <c r="DD94" s="80">
        <f t="shared" si="58"/>
        <v>180</v>
      </c>
      <c r="DF94" s="81">
        <f t="shared" si="59"/>
        <v>8</v>
      </c>
      <c r="DG94" s="81">
        <f t="shared" si="60"/>
        <v>10</v>
      </c>
      <c r="DH94" s="81">
        <f t="shared" si="61"/>
        <v>0</v>
      </c>
      <c r="DI94" s="81">
        <f t="shared" si="62"/>
        <v>0</v>
      </c>
      <c r="DJ94" s="81">
        <f t="shared" si="63"/>
        <v>-18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9.1679999999999991E-3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-9.1679999999999991E-3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0.15644175000000002</v>
      </c>
      <c r="BQ99" s="87">
        <f t="shared" ref="BQ99:BT99" si="68">SUM(BQ3:BQ98)/4000</f>
        <v>0.17256900000000003</v>
      </c>
      <c r="BR99" s="87">
        <f t="shared" si="68"/>
        <v>0</v>
      </c>
      <c r="BS99" s="87">
        <f t="shared" si="68"/>
        <v>0</v>
      </c>
      <c r="BT99" s="87">
        <f t="shared" si="68"/>
        <v>-0.32901075000000002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9.1679999999999991E-3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9.1679999999999991E-3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0.15644174999999999</v>
      </c>
      <c r="DA99" s="89">
        <f t="shared" ref="DA99:DD99" si="73">SUM(DA3:DA98)/40000</f>
        <v>0.172569</v>
      </c>
      <c r="DB99" s="89">
        <f t="shared" si="73"/>
        <v>0</v>
      </c>
      <c r="DC99" s="89">
        <f t="shared" si="73"/>
        <v>0</v>
      </c>
      <c r="DD99" s="89">
        <f t="shared" si="73"/>
        <v>0.32901075000000002</v>
      </c>
      <c r="DE99" s="86"/>
      <c r="DF99" s="81">
        <f t="shared" si="59"/>
        <v>0.16560975000000003</v>
      </c>
      <c r="DG99" s="81">
        <f t="shared" si="60"/>
        <v>0.16340100000000002</v>
      </c>
      <c r="DH99" s="81">
        <f t="shared" si="61"/>
        <v>0</v>
      </c>
      <c r="DI99" s="81">
        <f t="shared" si="62"/>
        <v>0</v>
      </c>
      <c r="DJ99" s="81">
        <f t="shared" si="63"/>
        <v>-0.32901075000000002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330.11783700000001</v>
      </c>
      <c r="I3" s="180">
        <f ca="1">INDIRECT("BRPL_EOD!" &amp; $V$3 &amp; X3)</f>
        <v>246.27</v>
      </c>
      <c r="J3" s="178">
        <f ca="1">INDIRECT("BYPL_EOD!" &amp; $V$3 &amp; X3)</f>
        <v>79.33</v>
      </c>
      <c r="K3" s="178">
        <f ca="1">INDIRECT("TPDDL_EOD!" &amp; $V$3 &amp; X3)</f>
        <v>4.5199999999999996</v>
      </c>
      <c r="L3" s="178">
        <f ca="1">INDIRECT("NDMC_EOD!" &amp; $V$3 &amp; X3)</f>
        <v>0</v>
      </c>
      <c r="M3" s="179">
        <f ca="1">SUM(I3:L3)</f>
        <v>330.12</v>
      </c>
      <c r="N3" s="177">
        <f ca="1">INDIRECT("BRPL_ISGS_exbus!" &amp; $V$3 &amp; X3)</f>
        <v>254.80433123409668</v>
      </c>
      <c r="O3" s="178">
        <f ca="1">INDIRECT("BYPL_ISGS_exbus!" &amp; $V$3 &amp; X3)</f>
        <v>82.079131022052579</v>
      </c>
      <c r="P3" s="178">
        <f ca="1">INDIRECT("TPDDL_ISGS_exbus!" &amp; $V$3 &amp; X3)</f>
        <v>4.6766377438507201</v>
      </c>
      <c r="Q3" s="178">
        <f ca="1">INDIRECT("NDMC_ISGS_exbus!" &amp; $V$3 &amp; X3)</f>
        <v>0</v>
      </c>
      <c r="R3" s="179">
        <f ca="1">SUM(N3:Q3)</f>
        <v>341.56009999999998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330.11783700000001</v>
      </c>
      <c r="I4" s="185">
        <f t="shared" ref="I4:I67" ca="1" si="5">INDIRECT("BRPL_EOD!" &amp; $V$3 &amp; X4)</f>
        <v>246.27</v>
      </c>
      <c r="J4" s="182">
        <f t="shared" ref="J4:J67" ca="1" si="6">INDIRECT("BYPL_EOD!" &amp; $V$3 &amp; X4)</f>
        <v>79.33</v>
      </c>
      <c r="K4" s="182">
        <f t="shared" ref="K4:K67" ca="1" si="7">INDIRECT("TPDDL_EOD!" &amp; $V$3 &amp; X4)</f>
        <v>4.5199999999999996</v>
      </c>
      <c r="L4" s="182">
        <f t="shared" ref="L4:L67" ca="1" si="8">INDIRECT("NDMC_EOD!" &amp; $V$3 &amp; X4)</f>
        <v>0</v>
      </c>
      <c r="M4" s="183">
        <f t="shared" ref="M4:M67" ca="1" si="9">SUM(I4:L4)</f>
        <v>330.12</v>
      </c>
      <c r="N4" s="181">
        <f t="shared" ref="N4:N67" ca="1" si="10">INDIRECT("BRPL_ISGS_exbus!" &amp; $V$3 &amp; X4)</f>
        <v>254.80433123409668</v>
      </c>
      <c r="O4" s="182">
        <f t="shared" ref="O4:O67" ca="1" si="11">INDIRECT("BYPL_ISGS_exbus!" &amp; $V$3 &amp; X4)</f>
        <v>82.079131022052579</v>
      </c>
      <c r="P4" s="182">
        <f t="shared" ref="P4:P67" ca="1" si="12">INDIRECT("TPDDL_ISGS_exbus!" &amp; $V$3 &amp; X4)</f>
        <v>4.6766377438507201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341.56009999999998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330.11783700000001</v>
      </c>
      <c r="I5" s="185">
        <f t="shared" ca="1" si="5"/>
        <v>246.27</v>
      </c>
      <c r="J5" s="182">
        <f t="shared" ca="1" si="6"/>
        <v>79.33</v>
      </c>
      <c r="K5" s="182">
        <f t="shared" ca="1" si="7"/>
        <v>4.5199999999999996</v>
      </c>
      <c r="L5" s="182">
        <f t="shared" ca="1" si="8"/>
        <v>0</v>
      </c>
      <c r="M5" s="183">
        <f t="shared" ca="1" si="9"/>
        <v>330.12</v>
      </c>
      <c r="N5" s="181">
        <f t="shared" ca="1" si="10"/>
        <v>254.80433123409668</v>
      </c>
      <c r="O5" s="182">
        <f t="shared" ca="1" si="11"/>
        <v>82.079131022052579</v>
      </c>
      <c r="P5" s="182">
        <f t="shared" ca="1" si="12"/>
        <v>4.6766377438507201</v>
      </c>
      <c r="Q5" s="182">
        <f t="shared" ca="1" si="13"/>
        <v>0</v>
      </c>
      <c r="R5" s="183">
        <f t="shared" ca="1" si="14"/>
        <v>341.56009999999998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330.11783700000001</v>
      </c>
      <c r="I6" s="185">
        <f t="shared" ca="1" si="5"/>
        <v>246.27</v>
      </c>
      <c r="J6" s="182">
        <f t="shared" ca="1" si="6"/>
        <v>79.33</v>
      </c>
      <c r="K6" s="182">
        <f t="shared" ca="1" si="7"/>
        <v>4.5199999999999996</v>
      </c>
      <c r="L6" s="182">
        <f t="shared" ca="1" si="8"/>
        <v>0</v>
      </c>
      <c r="M6" s="183">
        <f t="shared" ca="1" si="9"/>
        <v>330.12</v>
      </c>
      <c r="N6" s="181">
        <f t="shared" ca="1" si="10"/>
        <v>254.80433123409668</v>
      </c>
      <c r="O6" s="182">
        <f t="shared" ca="1" si="11"/>
        <v>82.079131022052579</v>
      </c>
      <c r="P6" s="182">
        <f t="shared" ca="1" si="12"/>
        <v>4.6766377438507201</v>
      </c>
      <c r="Q6" s="182">
        <f t="shared" ca="1" si="13"/>
        <v>0</v>
      </c>
      <c r="R6" s="183">
        <f t="shared" ca="1" si="14"/>
        <v>341.56009999999998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336.88069999999999</v>
      </c>
      <c r="H7" s="184">
        <f t="shared" ca="1" si="2"/>
        <v>325.59519699999998</v>
      </c>
      <c r="I7" s="185">
        <f t="shared" ca="1" si="5"/>
        <v>246.27</v>
      </c>
      <c r="J7" s="182">
        <f t="shared" ca="1" si="6"/>
        <v>79.33</v>
      </c>
      <c r="K7" s="182">
        <f t="shared" ca="1" si="7"/>
        <v>0</v>
      </c>
      <c r="L7" s="182">
        <f t="shared" ca="1" si="8"/>
        <v>0</v>
      </c>
      <c r="M7" s="183">
        <f t="shared" ca="1" si="9"/>
        <v>325.60000000000002</v>
      </c>
      <c r="N7" s="181">
        <f t="shared" ca="1" si="10"/>
        <v>254.8022419809582</v>
      </c>
      <c r="O7" s="182">
        <f t="shared" ca="1" si="11"/>
        <v>82.078458019041761</v>
      </c>
      <c r="P7" s="182">
        <f t="shared" ca="1" si="12"/>
        <v>0</v>
      </c>
      <c r="Q7" s="182">
        <f t="shared" ca="1" si="13"/>
        <v>0</v>
      </c>
      <c r="R7" s="183">
        <f t="shared" ca="1" si="14"/>
        <v>336.88069999999993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318.07690000000002</v>
      </c>
      <c r="H8" s="184">
        <f t="shared" ca="1" si="2"/>
        <v>307.42132400000003</v>
      </c>
      <c r="I8" s="185">
        <f t="shared" ca="1" si="5"/>
        <v>228.09</v>
      </c>
      <c r="J8" s="182">
        <f t="shared" ca="1" si="6"/>
        <v>79.33</v>
      </c>
      <c r="K8" s="182">
        <f t="shared" ca="1" si="7"/>
        <v>0</v>
      </c>
      <c r="L8" s="182">
        <f t="shared" ca="1" si="8"/>
        <v>0</v>
      </c>
      <c r="M8" s="183">
        <f t="shared" ca="1" si="9"/>
        <v>307.42</v>
      </c>
      <c r="N8" s="181">
        <f t="shared" ca="1" si="10"/>
        <v>235.99687762995254</v>
      </c>
      <c r="O8" s="182">
        <f t="shared" ca="1" si="11"/>
        <v>82.080022370047502</v>
      </c>
      <c r="P8" s="182">
        <f t="shared" ca="1" si="12"/>
        <v>0</v>
      </c>
      <c r="Q8" s="182">
        <f t="shared" ca="1" si="13"/>
        <v>0</v>
      </c>
      <c r="R8" s="183">
        <f t="shared" ca="1" si="14"/>
        <v>318.07690000000002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264.57310000000001</v>
      </c>
      <c r="H9" s="184">
        <f t="shared" ca="1" si="2"/>
        <v>255.709901</v>
      </c>
      <c r="I9" s="185">
        <f t="shared" ca="1" si="5"/>
        <v>214</v>
      </c>
      <c r="J9" s="182">
        <f t="shared" ca="1" si="6"/>
        <v>40</v>
      </c>
      <c r="K9" s="182">
        <f t="shared" ca="1" si="7"/>
        <v>1.71</v>
      </c>
      <c r="L9" s="182">
        <f t="shared" ca="1" si="8"/>
        <v>0</v>
      </c>
      <c r="M9" s="183">
        <f t="shared" ca="1" si="9"/>
        <v>255.71</v>
      </c>
      <c r="N9" s="181">
        <f t="shared" ca="1" si="10"/>
        <v>221.41740017989133</v>
      </c>
      <c r="O9" s="182">
        <f t="shared" ca="1" si="11"/>
        <v>41.3864299401666</v>
      </c>
      <c r="P9" s="182">
        <f t="shared" ca="1" si="12"/>
        <v>1.769269879942122</v>
      </c>
      <c r="Q9" s="182">
        <f t="shared" ca="1" si="13"/>
        <v>0</v>
      </c>
      <c r="R9" s="183">
        <f t="shared" ca="1" si="14"/>
        <v>264.57310000000001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222</v>
      </c>
      <c r="H10" s="184">
        <f t="shared" ca="1" si="2"/>
        <v>214.56299999999999</v>
      </c>
      <c r="I10" s="185">
        <f t="shared" ca="1" si="5"/>
        <v>175.9</v>
      </c>
      <c r="J10" s="182">
        <f t="shared" ca="1" si="6"/>
        <v>38.659999999999997</v>
      </c>
      <c r="K10" s="182">
        <f t="shared" ca="1" si="7"/>
        <v>0</v>
      </c>
      <c r="L10" s="182">
        <f t="shared" ca="1" si="8"/>
        <v>0</v>
      </c>
      <c r="M10" s="183">
        <f t="shared" ca="1" si="9"/>
        <v>214.56</v>
      </c>
      <c r="N10" s="181">
        <f t="shared" ca="1" si="10"/>
        <v>181.99944071588368</v>
      </c>
      <c r="O10" s="182">
        <f t="shared" ca="1" si="11"/>
        <v>40.000559284116321</v>
      </c>
      <c r="P10" s="182">
        <f t="shared" ca="1" si="12"/>
        <v>0</v>
      </c>
      <c r="Q10" s="182">
        <f t="shared" ca="1" si="13"/>
        <v>0</v>
      </c>
      <c r="R10" s="183">
        <f t="shared" ca="1" si="14"/>
        <v>222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222.15</v>
      </c>
      <c r="H11" s="184">
        <f t="shared" ca="1" si="2"/>
        <v>214.707975</v>
      </c>
      <c r="I11" s="185">
        <f t="shared" ca="1" si="5"/>
        <v>178.47</v>
      </c>
      <c r="J11" s="182">
        <f t="shared" ca="1" si="6"/>
        <v>36.24</v>
      </c>
      <c r="K11" s="182">
        <f t="shared" ca="1" si="7"/>
        <v>0</v>
      </c>
      <c r="L11" s="182">
        <f t="shared" ca="1" si="8"/>
        <v>0</v>
      </c>
      <c r="M11" s="183">
        <f t="shared" ca="1" si="9"/>
        <v>214.71</v>
      </c>
      <c r="N11" s="181">
        <f t="shared" ca="1" si="10"/>
        <v>184.65423361743748</v>
      </c>
      <c r="O11" s="182">
        <f t="shared" ca="1" si="11"/>
        <v>37.495766382562536</v>
      </c>
      <c r="P11" s="182">
        <f t="shared" ca="1" si="12"/>
        <v>0</v>
      </c>
      <c r="Q11" s="182">
        <f t="shared" ca="1" si="13"/>
        <v>0</v>
      </c>
      <c r="R11" s="183">
        <f t="shared" ca="1" si="14"/>
        <v>222.15000000000003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224</v>
      </c>
      <c r="H12" s="184">
        <f t="shared" ca="1" si="2"/>
        <v>216.49600000000001</v>
      </c>
      <c r="I12" s="185">
        <f t="shared" ca="1" si="5"/>
        <v>177.84</v>
      </c>
      <c r="J12" s="182">
        <f t="shared" ca="1" si="6"/>
        <v>38.659999999999997</v>
      </c>
      <c r="K12" s="182">
        <f t="shared" ca="1" si="7"/>
        <v>0</v>
      </c>
      <c r="L12" s="182">
        <f t="shared" ca="1" si="8"/>
        <v>0</v>
      </c>
      <c r="M12" s="183">
        <f t="shared" ca="1" si="9"/>
        <v>216.5</v>
      </c>
      <c r="N12" s="181">
        <f t="shared" ca="1" si="10"/>
        <v>184.00073903002308</v>
      </c>
      <c r="O12" s="182">
        <f t="shared" ca="1" si="11"/>
        <v>39.999260969976902</v>
      </c>
      <c r="P12" s="182">
        <f t="shared" ca="1" si="12"/>
        <v>0</v>
      </c>
      <c r="Q12" s="182">
        <f t="shared" ca="1" si="13"/>
        <v>0</v>
      </c>
      <c r="R12" s="183">
        <f t="shared" ca="1" si="14"/>
        <v>224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217</v>
      </c>
      <c r="H13" s="184">
        <f t="shared" ca="1" si="2"/>
        <v>209.73050000000001</v>
      </c>
      <c r="I13" s="185">
        <f t="shared" ca="1" si="5"/>
        <v>171.07</v>
      </c>
      <c r="J13" s="182">
        <f t="shared" ca="1" si="6"/>
        <v>38.659999999999997</v>
      </c>
      <c r="K13" s="182">
        <f t="shared" ca="1" si="7"/>
        <v>0</v>
      </c>
      <c r="L13" s="182">
        <f t="shared" ca="1" si="8"/>
        <v>0</v>
      </c>
      <c r="M13" s="183">
        <f t="shared" ca="1" si="9"/>
        <v>209.73</v>
      </c>
      <c r="N13" s="181">
        <f t="shared" ca="1" si="10"/>
        <v>176.99990463929814</v>
      </c>
      <c r="O13" s="182">
        <f t="shared" ca="1" si="11"/>
        <v>40.000095360701849</v>
      </c>
      <c r="P13" s="182">
        <f t="shared" ca="1" si="12"/>
        <v>0</v>
      </c>
      <c r="Q13" s="182">
        <f t="shared" ca="1" si="13"/>
        <v>0</v>
      </c>
      <c r="R13" s="183">
        <f t="shared" ca="1" si="14"/>
        <v>217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200</v>
      </c>
      <c r="H14" s="184">
        <f t="shared" ca="1" si="2"/>
        <v>193.3</v>
      </c>
      <c r="I14" s="185">
        <f t="shared" ca="1" si="5"/>
        <v>154.63999999999999</v>
      </c>
      <c r="J14" s="182">
        <f t="shared" ca="1" si="6"/>
        <v>38.659999999999997</v>
      </c>
      <c r="K14" s="182">
        <f t="shared" ca="1" si="7"/>
        <v>0</v>
      </c>
      <c r="L14" s="182">
        <f t="shared" ca="1" si="8"/>
        <v>0</v>
      </c>
      <c r="M14" s="183">
        <f t="shared" ca="1" si="9"/>
        <v>193.29999999999998</v>
      </c>
      <c r="N14" s="181">
        <f t="shared" ca="1" si="10"/>
        <v>160</v>
      </c>
      <c r="O14" s="182">
        <f t="shared" ca="1" si="11"/>
        <v>40</v>
      </c>
      <c r="P14" s="182">
        <f t="shared" ca="1" si="12"/>
        <v>0</v>
      </c>
      <c r="Q14" s="182">
        <f t="shared" ca="1" si="13"/>
        <v>0</v>
      </c>
      <c r="R14" s="183">
        <f t="shared" ca="1" si="14"/>
        <v>200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198</v>
      </c>
      <c r="H15" s="184">
        <f t="shared" ca="1" si="2"/>
        <v>191.36699999999999</v>
      </c>
      <c r="I15" s="185">
        <f t="shared" ca="1" si="5"/>
        <v>152.71</v>
      </c>
      <c r="J15" s="182">
        <f t="shared" ca="1" si="6"/>
        <v>38.659999999999997</v>
      </c>
      <c r="K15" s="182">
        <f t="shared" ca="1" si="7"/>
        <v>0</v>
      </c>
      <c r="L15" s="182">
        <f t="shared" ca="1" si="8"/>
        <v>0</v>
      </c>
      <c r="M15" s="183">
        <f t="shared" ca="1" si="9"/>
        <v>191.37</v>
      </c>
      <c r="N15" s="181">
        <f t="shared" ca="1" si="10"/>
        <v>158.00062705753254</v>
      </c>
      <c r="O15" s="182">
        <f t="shared" ca="1" si="11"/>
        <v>39.999372942467467</v>
      </c>
      <c r="P15" s="182">
        <f t="shared" ca="1" si="12"/>
        <v>0</v>
      </c>
      <c r="Q15" s="182">
        <f t="shared" ca="1" si="13"/>
        <v>0</v>
      </c>
      <c r="R15" s="183">
        <f t="shared" ca="1" si="14"/>
        <v>198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216</v>
      </c>
      <c r="H16" s="184">
        <f t="shared" ca="1" si="2"/>
        <v>208.76400000000001</v>
      </c>
      <c r="I16" s="185">
        <f t="shared" ca="1" si="5"/>
        <v>170.1</v>
      </c>
      <c r="J16" s="182">
        <f t="shared" ca="1" si="6"/>
        <v>38.659999999999997</v>
      </c>
      <c r="K16" s="182">
        <f t="shared" ca="1" si="7"/>
        <v>0</v>
      </c>
      <c r="L16" s="182">
        <f t="shared" ca="1" si="8"/>
        <v>0</v>
      </c>
      <c r="M16" s="183">
        <f t="shared" ca="1" si="9"/>
        <v>208.76</v>
      </c>
      <c r="N16" s="181">
        <f t="shared" ca="1" si="10"/>
        <v>175.99923356964936</v>
      </c>
      <c r="O16" s="182">
        <f t="shared" ca="1" si="11"/>
        <v>40.000766430350644</v>
      </c>
      <c r="P16" s="182">
        <f t="shared" ca="1" si="12"/>
        <v>0</v>
      </c>
      <c r="Q16" s="182">
        <f t="shared" ca="1" si="13"/>
        <v>0</v>
      </c>
      <c r="R16" s="183">
        <f t="shared" ca="1" si="14"/>
        <v>216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199.22877399999999</v>
      </c>
      <c r="H17" s="184">
        <f t="shared" ca="1" si="2"/>
        <v>192.55461</v>
      </c>
      <c r="I17" s="185">
        <f t="shared" ca="1" si="5"/>
        <v>143.63999999999999</v>
      </c>
      <c r="J17" s="182">
        <f t="shared" ca="1" si="6"/>
        <v>46.27</v>
      </c>
      <c r="K17" s="182">
        <f t="shared" ca="1" si="7"/>
        <v>2.64</v>
      </c>
      <c r="L17" s="182">
        <f t="shared" ca="1" si="8"/>
        <v>0</v>
      </c>
      <c r="M17" s="183">
        <f t="shared" ca="1" si="9"/>
        <v>192.54999999999998</v>
      </c>
      <c r="N17" s="181">
        <f t="shared" ca="1" si="10"/>
        <v>148.62228562638273</v>
      </c>
      <c r="O17" s="182">
        <f t="shared" ca="1" si="11"/>
        <v>47.874917543391327</v>
      </c>
      <c r="P17" s="182">
        <f t="shared" ca="1" si="12"/>
        <v>2.7315708302259152</v>
      </c>
      <c r="Q17" s="182">
        <f t="shared" ca="1" si="13"/>
        <v>0</v>
      </c>
      <c r="R17" s="183">
        <f t="shared" ca="1" si="14"/>
        <v>199.22877399999996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182</v>
      </c>
      <c r="H18" s="184">
        <f t="shared" ca="1" si="2"/>
        <v>175.90299999999999</v>
      </c>
      <c r="I18" s="185">
        <f t="shared" ca="1" si="5"/>
        <v>137.24</v>
      </c>
      <c r="J18" s="182">
        <f t="shared" ca="1" si="6"/>
        <v>38.659999999999997</v>
      </c>
      <c r="K18" s="182">
        <f t="shared" ca="1" si="7"/>
        <v>0</v>
      </c>
      <c r="L18" s="182">
        <f t="shared" ca="1" si="8"/>
        <v>0</v>
      </c>
      <c r="M18" s="183">
        <f t="shared" ca="1" si="9"/>
        <v>175.9</v>
      </c>
      <c r="N18" s="181">
        <f t="shared" ca="1" si="10"/>
        <v>141.99931779420126</v>
      </c>
      <c r="O18" s="182">
        <f t="shared" ca="1" si="11"/>
        <v>40.000682205798746</v>
      </c>
      <c r="P18" s="182">
        <f t="shared" ca="1" si="12"/>
        <v>0</v>
      </c>
      <c r="Q18" s="182">
        <f t="shared" ca="1" si="13"/>
        <v>0</v>
      </c>
      <c r="R18" s="183">
        <f t="shared" ca="1" si="14"/>
        <v>182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200</v>
      </c>
      <c r="H19" s="184">
        <f t="shared" ca="1" si="2"/>
        <v>193.3</v>
      </c>
      <c r="I19" s="185">
        <f t="shared" ca="1" si="5"/>
        <v>156.83000000000001</v>
      </c>
      <c r="J19" s="182">
        <f t="shared" ca="1" si="6"/>
        <v>36.47</v>
      </c>
      <c r="K19" s="182">
        <f t="shared" ca="1" si="7"/>
        <v>0</v>
      </c>
      <c r="L19" s="182">
        <f t="shared" ca="1" si="8"/>
        <v>0</v>
      </c>
      <c r="M19" s="183">
        <f t="shared" ca="1" si="9"/>
        <v>193.3</v>
      </c>
      <c r="N19" s="181">
        <f t="shared" ca="1" si="10"/>
        <v>162.26590791515778</v>
      </c>
      <c r="O19" s="182">
        <f t="shared" ca="1" si="11"/>
        <v>37.73409208484221</v>
      </c>
      <c r="P19" s="182">
        <f t="shared" ca="1" si="12"/>
        <v>0</v>
      </c>
      <c r="Q19" s="182">
        <f t="shared" ca="1" si="13"/>
        <v>0</v>
      </c>
      <c r="R19" s="183">
        <f t="shared" ca="1" si="14"/>
        <v>200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213</v>
      </c>
      <c r="H20" s="184">
        <f t="shared" ca="1" si="2"/>
        <v>205.86449999999999</v>
      </c>
      <c r="I20" s="185">
        <f t="shared" ca="1" si="5"/>
        <v>167.2</v>
      </c>
      <c r="J20" s="182">
        <f t="shared" ca="1" si="6"/>
        <v>38.659999999999997</v>
      </c>
      <c r="K20" s="182">
        <f t="shared" ca="1" si="7"/>
        <v>0</v>
      </c>
      <c r="L20" s="182">
        <f t="shared" ca="1" si="8"/>
        <v>0</v>
      </c>
      <c r="M20" s="183">
        <f t="shared" ca="1" si="9"/>
        <v>205.85999999999999</v>
      </c>
      <c r="N20" s="181">
        <f t="shared" ca="1" si="10"/>
        <v>172.99912561935295</v>
      </c>
      <c r="O20" s="182">
        <f t="shared" ca="1" si="11"/>
        <v>40.000874380647041</v>
      </c>
      <c r="P20" s="182">
        <f t="shared" ca="1" si="12"/>
        <v>0</v>
      </c>
      <c r="Q20" s="182">
        <f t="shared" ca="1" si="13"/>
        <v>0</v>
      </c>
      <c r="R20" s="183">
        <f t="shared" ca="1" si="14"/>
        <v>213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227</v>
      </c>
      <c r="H21" s="184">
        <f t="shared" ca="1" si="2"/>
        <v>219.3955</v>
      </c>
      <c r="I21" s="185">
        <f t="shared" ca="1" si="5"/>
        <v>180.74</v>
      </c>
      <c r="J21" s="182">
        <f t="shared" ca="1" si="6"/>
        <v>38.659999999999997</v>
      </c>
      <c r="K21" s="182">
        <f t="shared" ca="1" si="7"/>
        <v>0</v>
      </c>
      <c r="L21" s="182">
        <f t="shared" ca="1" si="8"/>
        <v>0</v>
      </c>
      <c r="M21" s="183">
        <f t="shared" ca="1" si="9"/>
        <v>219.4</v>
      </c>
      <c r="N21" s="181">
        <f t="shared" ca="1" si="10"/>
        <v>187.00082041932544</v>
      </c>
      <c r="O21" s="182">
        <f t="shared" ca="1" si="11"/>
        <v>39.999179580674564</v>
      </c>
      <c r="P21" s="182">
        <f t="shared" ca="1" si="12"/>
        <v>0</v>
      </c>
      <c r="Q21" s="182">
        <f t="shared" ca="1" si="13"/>
        <v>0</v>
      </c>
      <c r="R21" s="183">
        <f t="shared" ca="1" si="14"/>
        <v>227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242</v>
      </c>
      <c r="H22" s="184">
        <f t="shared" ca="1" si="2"/>
        <v>233.893</v>
      </c>
      <c r="I22" s="185">
        <f t="shared" ca="1" si="5"/>
        <v>195.23</v>
      </c>
      <c r="J22" s="182">
        <f t="shared" ca="1" si="6"/>
        <v>38.659999999999997</v>
      </c>
      <c r="K22" s="182">
        <f t="shared" ca="1" si="7"/>
        <v>0</v>
      </c>
      <c r="L22" s="182">
        <f t="shared" ca="1" si="8"/>
        <v>0</v>
      </c>
      <c r="M22" s="183">
        <f t="shared" ca="1" si="9"/>
        <v>233.89</v>
      </c>
      <c r="N22" s="181">
        <f t="shared" ca="1" si="10"/>
        <v>201.99948693830436</v>
      </c>
      <c r="O22" s="182">
        <f t="shared" ca="1" si="11"/>
        <v>40.000513061695671</v>
      </c>
      <c r="P22" s="182">
        <f t="shared" ca="1" si="12"/>
        <v>0</v>
      </c>
      <c r="Q22" s="182">
        <f t="shared" ca="1" si="13"/>
        <v>0</v>
      </c>
      <c r="R22" s="183">
        <f t="shared" ca="1" si="14"/>
        <v>242.00000000000003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292.39999999999998</v>
      </c>
      <c r="H23" s="184">
        <f t="shared" ca="1" si="2"/>
        <v>282.6046</v>
      </c>
      <c r="I23" s="185">
        <f t="shared" ca="1" si="5"/>
        <v>241.24</v>
      </c>
      <c r="J23" s="182">
        <f t="shared" ca="1" si="6"/>
        <v>36.93</v>
      </c>
      <c r="K23" s="182">
        <f t="shared" ca="1" si="7"/>
        <v>4.43</v>
      </c>
      <c r="L23" s="182">
        <f t="shared" ca="1" si="8"/>
        <v>0</v>
      </c>
      <c r="M23" s="183">
        <f t="shared" ca="1" si="9"/>
        <v>282.60000000000002</v>
      </c>
      <c r="N23" s="181">
        <f t="shared" ca="1" si="10"/>
        <v>249.60571832979477</v>
      </c>
      <c r="O23" s="182">
        <f t="shared" ca="1" si="11"/>
        <v>38.210658174097659</v>
      </c>
      <c r="P23" s="182">
        <f t="shared" ca="1" si="12"/>
        <v>4.5836234961075712</v>
      </c>
      <c r="Q23" s="182">
        <f t="shared" ca="1" si="13"/>
        <v>0</v>
      </c>
      <c r="R23" s="183">
        <f t="shared" ca="1" si="14"/>
        <v>292.40000000000003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339.48320000000001</v>
      </c>
      <c r="H24" s="184">
        <f t="shared" ca="1" si="2"/>
        <v>328.11051300000003</v>
      </c>
      <c r="I24" s="185">
        <f t="shared" ca="1" si="5"/>
        <v>254.8</v>
      </c>
      <c r="J24" s="182">
        <f t="shared" ca="1" si="6"/>
        <v>68.63</v>
      </c>
      <c r="K24" s="182">
        <f t="shared" ca="1" si="7"/>
        <v>4.68</v>
      </c>
      <c r="L24" s="182">
        <f t="shared" ca="1" si="8"/>
        <v>0</v>
      </c>
      <c r="M24" s="183">
        <f t="shared" ca="1" si="9"/>
        <v>328.11</v>
      </c>
      <c r="N24" s="181">
        <f t="shared" ca="1" si="10"/>
        <v>263.6320785378087</v>
      </c>
      <c r="O24" s="182">
        <f t="shared" ca="1" si="11"/>
        <v>71.008907182299097</v>
      </c>
      <c r="P24" s="182">
        <f t="shared" ca="1" si="12"/>
        <v>4.8422142798921968</v>
      </c>
      <c r="Q24" s="182">
        <f t="shared" ca="1" si="13"/>
        <v>0</v>
      </c>
      <c r="R24" s="183">
        <f t="shared" ca="1" si="14"/>
        <v>339.48319999999995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339.48320000000001</v>
      </c>
      <c r="H25" s="184">
        <f t="shared" ca="1" si="2"/>
        <v>328.11051300000003</v>
      </c>
      <c r="I25" s="185">
        <f t="shared" ca="1" si="5"/>
        <v>246.27</v>
      </c>
      <c r="J25" s="182">
        <f t="shared" ca="1" si="6"/>
        <v>77.319999999999993</v>
      </c>
      <c r="K25" s="182">
        <f t="shared" ca="1" si="7"/>
        <v>4.5199999999999996</v>
      </c>
      <c r="L25" s="182">
        <f t="shared" ca="1" si="8"/>
        <v>0</v>
      </c>
      <c r="M25" s="183">
        <f t="shared" ca="1" si="9"/>
        <v>328.11</v>
      </c>
      <c r="N25" s="181">
        <f t="shared" ca="1" si="10"/>
        <v>254.806399268538</v>
      </c>
      <c r="O25" s="182">
        <f t="shared" ca="1" si="11"/>
        <v>80.000125031239506</v>
      </c>
      <c r="P25" s="182">
        <f t="shared" ca="1" si="12"/>
        <v>4.6766757002224857</v>
      </c>
      <c r="Q25" s="182">
        <f t="shared" ca="1" si="13"/>
        <v>0</v>
      </c>
      <c r="R25" s="183">
        <f t="shared" ca="1" si="14"/>
        <v>339.48319999999995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339.48320000000001</v>
      </c>
      <c r="H26" s="184">
        <f t="shared" ca="1" si="2"/>
        <v>328.11051300000003</v>
      </c>
      <c r="I26" s="185">
        <f t="shared" ca="1" si="5"/>
        <v>246.27</v>
      </c>
      <c r="J26" s="182">
        <f t="shared" ca="1" si="6"/>
        <v>77.319999999999993</v>
      </c>
      <c r="K26" s="182">
        <f t="shared" ca="1" si="7"/>
        <v>4.5199999999999996</v>
      </c>
      <c r="L26" s="182">
        <f t="shared" ca="1" si="8"/>
        <v>0</v>
      </c>
      <c r="M26" s="183">
        <f t="shared" ca="1" si="9"/>
        <v>328.11</v>
      </c>
      <c r="N26" s="181">
        <f t="shared" ca="1" si="10"/>
        <v>254.806399268538</v>
      </c>
      <c r="O26" s="182">
        <f t="shared" ca="1" si="11"/>
        <v>80.000125031239506</v>
      </c>
      <c r="P26" s="182">
        <f t="shared" ca="1" si="12"/>
        <v>4.6766757002224857</v>
      </c>
      <c r="Q26" s="182">
        <f t="shared" ca="1" si="13"/>
        <v>0</v>
      </c>
      <c r="R26" s="183">
        <f t="shared" ca="1" si="14"/>
        <v>339.48319999999995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339.48320000000001</v>
      </c>
      <c r="H27" s="184">
        <f t="shared" ca="1" si="2"/>
        <v>328.11051300000003</v>
      </c>
      <c r="I27" s="185">
        <f t="shared" ca="1" si="5"/>
        <v>246.27</v>
      </c>
      <c r="J27" s="182">
        <f t="shared" ca="1" si="6"/>
        <v>77.319999999999993</v>
      </c>
      <c r="K27" s="182">
        <f t="shared" ca="1" si="7"/>
        <v>4.5199999999999996</v>
      </c>
      <c r="L27" s="182">
        <f t="shared" ca="1" si="8"/>
        <v>0</v>
      </c>
      <c r="M27" s="183">
        <f t="shared" ca="1" si="9"/>
        <v>328.11</v>
      </c>
      <c r="N27" s="181">
        <f t="shared" ca="1" si="10"/>
        <v>254.806399268538</v>
      </c>
      <c r="O27" s="182">
        <f t="shared" ca="1" si="11"/>
        <v>80.000125031239506</v>
      </c>
      <c r="P27" s="182">
        <f t="shared" ca="1" si="12"/>
        <v>4.6766757002224857</v>
      </c>
      <c r="Q27" s="182">
        <f t="shared" ca="1" si="13"/>
        <v>0</v>
      </c>
      <c r="R27" s="183">
        <f t="shared" ca="1" si="14"/>
        <v>339.48319999999995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339.48320000000001</v>
      </c>
      <c r="H28" s="184">
        <f t="shared" ca="1" si="2"/>
        <v>328.11051300000003</v>
      </c>
      <c r="I28" s="185">
        <f t="shared" ca="1" si="5"/>
        <v>246.27</v>
      </c>
      <c r="J28" s="182">
        <f t="shared" ca="1" si="6"/>
        <v>77.319999999999993</v>
      </c>
      <c r="K28" s="182">
        <f t="shared" ca="1" si="7"/>
        <v>4.5199999999999996</v>
      </c>
      <c r="L28" s="182">
        <f t="shared" ca="1" si="8"/>
        <v>0</v>
      </c>
      <c r="M28" s="183">
        <f t="shared" ca="1" si="9"/>
        <v>328.11</v>
      </c>
      <c r="N28" s="181">
        <f t="shared" ca="1" si="10"/>
        <v>254.806399268538</v>
      </c>
      <c r="O28" s="182">
        <f t="shared" ca="1" si="11"/>
        <v>80.000125031239506</v>
      </c>
      <c r="P28" s="182">
        <f t="shared" ca="1" si="12"/>
        <v>4.6766757002224857</v>
      </c>
      <c r="Q28" s="182">
        <f t="shared" ca="1" si="13"/>
        <v>0</v>
      </c>
      <c r="R28" s="183">
        <f t="shared" ca="1" si="14"/>
        <v>339.48319999999995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339.48320000000001</v>
      </c>
      <c r="H29" s="184">
        <f t="shared" ca="1" si="2"/>
        <v>328.11051300000003</v>
      </c>
      <c r="I29" s="185">
        <f t="shared" ca="1" si="5"/>
        <v>246.27</v>
      </c>
      <c r="J29" s="182">
        <f t="shared" ca="1" si="6"/>
        <v>77.319999999999993</v>
      </c>
      <c r="K29" s="182">
        <f t="shared" ca="1" si="7"/>
        <v>4.5199999999999996</v>
      </c>
      <c r="L29" s="182">
        <f t="shared" ca="1" si="8"/>
        <v>0</v>
      </c>
      <c r="M29" s="183">
        <f t="shared" ca="1" si="9"/>
        <v>328.11</v>
      </c>
      <c r="N29" s="181">
        <f t="shared" ca="1" si="10"/>
        <v>254.806399268538</v>
      </c>
      <c r="O29" s="182">
        <f t="shared" ca="1" si="11"/>
        <v>80.000125031239506</v>
      </c>
      <c r="P29" s="182">
        <f t="shared" ca="1" si="12"/>
        <v>4.6766757002224857</v>
      </c>
      <c r="Q29" s="182">
        <f t="shared" ca="1" si="13"/>
        <v>0</v>
      </c>
      <c r="R29" s="183">
        <f t="shared" ca="1" si="14"/>
        <v>339.48319999999995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339.48320000000001</v>
      </c>
      <c r="H30" s="184">
        <f t="shared" ca="1" si="2"/>
        <v>328.11051300000003</v>
      </c>
      <c r="I30" s="185">
        <f t="shared" ca="1" si="5"/>
        <v>246.27</v>
      </c>
      <c r="J30" s="182">
        <f t="shared" ca="1" si="6"/>
        <v>77.319999999999993</v>
      </c>
      <c r="K30" s="182">
        <f t="shared" ca="1" si="7"/>
        <v>4.5199999999999996</v>
      </c>
      <c r="L30" s="182">
        <f t="shared" ca="1" si="8"/>
        <v>0</v>
      </c>
      <c r="M30" s="183">
        <f t="shared" ca="1" si="9"/>
        <v>328.11</v>
      </c>
      <c r="N30" s="181">
        <f t="shared" ca="1" si="10"/>
        <v>254.806399268538</v>
      </c>
      <c r="O30" s="182">
        <f t="shared" ca="1" si="11"/>
        <v>80.000125031239506</v>
      </c>
      <c r="P30" s="182">
        <f t="shared" ca="1" si="12"/>
        <v>4.6766757002224857</v>
      </c>
      <c r="Q30" s="182">
        <f t="shared" ca="1" si="13"/>
        <v>0</v>
      </c>
      <c r="R30" s="183">
        <f t="shared" ca="1" si="14"/>
        <v>339.48319999999995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334.80380000000002</v>
      </c>
      <c r="H31" s="184">
        <f t="shared" ca="1" si="2"/>
        <v>323.587873</v>
      </c>
      <c r="I31" s="185">
        <f t="shared" ca="1" si="5"/>
        <v>246.27</v>
      </c>
      <c r="J31" s="182">
        <f t="shared" ca="1" si="6"/>
        <v>77.319999999999993</v>
      </c>
      <c r="K31" s="182">
        <f t="shared" ca="1" si="7"/>
        <v>0</v>
      </c>
      <c r="L31" s="182">
        <f t="shared" ca="1" si="8"/>
        <v>0</v>
      </c>
      <c r="M31" s="183">
        <f t="shared" ca="1" si="9"/>
        <v>323.59000000000003</v>
      </c>
      <c r="N31" s="181">
        <f t="shared" ca="1" si="10"/>
        <v>254.80432592478141</v>
      </c>
      <c r="O31" s="182">
        <f t="shared" ca="1" si="11"/>
        <v>79.999474075218657</v>
      </c>
      <c r="P31" s="182">
        <f t="shared" ca="1" si="12"/>
        <v>0</v>
      </c>
      <c r="Q31" s="182">
        <f t="shared" ca="1" si="13"/>
        <v>0</v>
      </c>
      <c r="R31" s="183">
        <f t="shared" ca="1" si="14"/>
        <v>334.80380000000008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334.80380000000002</v>
      </c>
      <c r="H32" s="184">
        <f t="shared" ca="1" si="2"/>
        <v>323.587873</v>
      </c>
      <c r="I32" s="185">
        <f t="shared" ca="1" si="5"/>
        <v>246.27</v>
      </c>
      <c r="J32" s="182">
        <f t="shared" ca="1" si="6"/>
        <v>77.319999999999993</v>
      </c>
      <c r="K32" s="182">
        <f t="shared" ca="1" si="7"/>
        <v>0</v>
      </c>
      <c r="L32" s="182">
        <f t="shared" ca="1" si="8"/>
        <v>0</v>
      </c>
      <c r="M32" s="183">
        <f t="shared" ca="1" si="9"/>
        <v>323.59000000000003</v>
      </c>
      <c r="N32" s="181">
        <f t="shared" ca="1" si="10"/>
        <v>254.80432592478141</v>
      </c>
      <c r="O32" s="182">
        <f t="shared" ca="1" si="11"/>
        <v>79.999474075218657</v>
      </c>
      <c r="P32" s="182">
        <f t="shared" ca="1" si="12"/>
        <v>0</v>
      </c>
      <c r="Q32" s="182">
        <f t="shared" ca="1" si="13"/>
        <v>0</v>
      </c>
      <c r="R32" s="183">
        <f t="shared" ca="1" si="14"/>
        <v>334.80380000000008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307.72558600000002</v>
      </c>
      <c r="H33" s="184">
        <f t="shared" ca="1" si="2"/>
        <v>297.41677900000002</v>
      </c>
      <c r="I33" s="185">
        <f t="shared" ca="1" si="5"/>
        <v>254.8</v>
      </c>
      <c r="J33" s="182">
        <f t="shared" ca="1" si="6"/>
        <v>40.32</v>
      </c>
      <c r="K33" s="182">
        <f t="shared" ca="1" si="7"/>
        <v>2.2999999999999998</v>
      </c>
      <c r="L33" s="182">
        <f t="shared" ca="1" si="8"/>
        <v>0</v>
      </c>
      <c r="M33" s="183">
        <f t="shared" ca="1" si="9"/>
        <v>297.42</v>
      </c>
      <c r="N33" s="181">
        <f t="shared" ca="1" si="10"/>
        <v>263.62880543608367</v>
      </c>
      <c r="O33" s="182">
        <f t="shared" ca="1" si="11"/>
        <v>41.71708569538027</v>
      </c>
      <c r="P33" s="182">
        <f t="shared" ca="1" si="12"/>
        <v>2.3796948685360766</v>
      </c>
      <c r="Q33" s="182">
        <f t="shared" ca="1" si="13"/>
        <v>0</v>
      </c>
      <c r="R33" s="183">
        <f t="shared" ca="1" si="14"/>
        <v>307.72558600000002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293.80380000000002</v>
      </c>
      <c r="H34" s="184">
        <f t="shared" ca="1" si="2"/>
        <v>283.96137299999998</v>
      </c>
      <c r="I34" s="185">
        <f t="shared" ca="1" si="5"/>
        <v>246.27</v>
      </c>
      <c r="J34" s="182">
        <f t="shared" ca="1" si="6"/>
        <v>37.69</v>
      </c>
      <c r="K34" s="182">
        <f t="shared" ca="1" si="7"/>
        <v>0</v>
      </c>
      <c r="L34" s="182">
        <f t="shared" ca="1" si="8"/>
        <v>0</v>
      </c>
      <c r="M34" s="183">
        <f t="shared" ca="1" si="9"/>
        <v>283.96000000000004</v>
      </c>
      <c r="N34" s="181">
        <f t="shared" ca="1" si="10"/>
        <v>254.80723280039444</v>
      </c>
      <c r="O34" s="182">
        <f t="shared" ca="1" si="11"/>
        <v>38.996567199605579</v>
      </c>
      <c r="P34" s="182">
        <f t="shared" ca="1" si="12"/>
        <v>0</v>
      </c>
      <c r="Q34" s="182">
        <f t="shared" ca="1" si="13"/>
        <v>0</v>
      </c>
      <c r="R34" s="183">
        <f t="shared" ca="1" si="14"/>
        <v>293.80380000000002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293.80380000000002</v>
      </c>
      <c r="H35" s="184">
        <f t="shared" ca="1" si="2"/>
        <v>283.96137299999998</v>
      </c>
      <c r="I35" s="185">
        <f t="shared" ca="1" si="5"/>
        <v>246.27</v>
      </c>
      <c r="J35" s="182">
        <f t="shared" ca="1" si="6"/>
        <v>37.69</v>
      </c>
      <c r="K35" s="182">
        <f t="shared" ca="1" si="7"/>
        <v>0</v>
      </c>
      <c r="L35" s="182">
        <f t="shared" ca="1" si="8"/>
        <v>0</v>
      </c>
      <c r="M35" s="183">
        <f t="shared" ca="1" si="9"/>
        <v>283.96000000000004</v>
      </c>
      <c r="N35" s="181">
        <f t="shared" ca="1" si="10"/>
        <v>254.80723280039444</v>
      </c>
      <c r="O35" s="182">
        <f t="shared" ca="1" si="11"/>
        <v>38.996567199605579</v>
      </c>
      <c r="P35" s="182">
        <f t="shared" ca="1" si="12"/>
        <v>0</v>
      </c>
      <c r="Q35" s="182">
        <f t="shared" ca="1" si="13"/>
        <v>0</v>
      </c>
      <c r="R35" s="183">
        <f t="shared" ca="1" si="14"/>
        <v>293.80380000000002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293.80380000000002</v>
      </c>
      <c r="H36" s="184">
        <f t="shared" ca="1" si="2"/>
        <v>283.96137299999998</v>
      </c>
      <c r="I36" s="185">
        <f t="shared" ca="1" si="5"/>
        <v>246.27</v>
      </c>
      <c r="J36" s="182">
        <f t="shared" ca="1" si="6"/>
        <v>37.69</v>
      </c>
      <c r="K36" s="182">
        <f t="shared" ca="1" si="7"/>
        <v>0</v>
      </c>
      <c r="L36" s="182">
        <f t="shared" ca="1" si="8"/>
        <v>0</v>
      </c>
      <c r="M36" s="183">
        <f t="shared" ca="1" si="9"/>
        <v>283.96000000000004</v>
      </c>
      <c r="N36" s="181">
        <f t="shared" ca="1" si="10"/>
        <v>254.80723280039444</v>
      </c>
      <c r="O36" s="182">
        <f t="shared" ca="1" si="11"/>
        <v>38.996567199605579</v>
      </c>
      <c r="P36" s="182">
        <f t="shared" ca="1" si="12"/>
        <v>0</v>
      </c>
      <c r="Q36" s="182">
        <f t="shared" ca="1" si="13"/>
        <v>0</v>
      </c>
      <c r="R36" s="183">
        <f t="shared" ca="1" si="14"/>
        <v>293.80380000000002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293.71049199999999</v>
      </c>
      <c r="H37" s="184">
        <f t="shared" ca="1" si="2"/>
        <v>283.87119100000001</v>
      </c>
      <c r="I37" s="185">
        <f t="shared" ca="1" si="5"/>
        <v>220</v>
      </c>
      <c r="J37" s="182">
        <f t="shared" ca="1" si="6"/>
        <v>60.43</v>
      </c>
      <c r="K37" s="182">
        <f t="shared" ca="1" si="7"/>
        <v>3.44</v>
      </c>
      <c r="L37" s="182">
        <f t="shared" ca="1" si="8"/>
        <v>0</v>
      </c>
      <c r="M37" s="183">
        <f t="shared" ca="1" si="9"/>
        <v>283.87</v>
      </c>
      <c r="N37" s="181">
        <f t="shared" ca="1" si="10"/>
        <v>227.62640729911578</v>
      </c>
      <c r="O37" s="182">
        <f t="shared" ca="1" si="11"/>
        <v>62.524835423116215</v>
      </c>
      <c r="P37" s="182">
        <f t="shared" ca="1" si="12"/>
        <v>3.559249277767992</v>
      </c>
      <c r="Q37" s="182">
        <f t="shared" ca="1" si="13"/>
        <v>0</v>
      </c>
      <c r="R37" s="183">
        <f t="shared" ca="1" si="14"/>
        <v>293.71049199999999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265.27152599999999</v>
      </c>
      <c r="H38" s="184">
        <f t="shared" ca="1" si="2"/>
        <v>256.38493</v>
      </c>
      <c r="I38" s="185">
        <f t="shared" ca="1" si="5"/>
        <v>200</v>
      </c>
      <c r="J38" s="182">
        <f t="shared" ca="1" si="6"/>
        <v>53.34</v>
      </c>
      <c r="K38" s="182">
        <f t="shared" ca="1" si="7"/>
        <v>3.04</v>
      </c>
      <c r="L38" s="182">
        <f t="shared" ca="1" si="8"/>
        <v>0</v>
      </c>
      <c r="M38" s="183">
        <f t="shared" ca="1" si="9"/>
        <v>256.38</v>
      </c>
      <c r="N38" s="181">
        <f t="shared" ca="1" si="10"/>
        <v>206.93620875263281</v>
      </c>
      <c r="O38" s="182">
        <f t="shared" ca="1" si="11"/>
        <v>55.189886874327172</v>
      </c>
      <c r="P38" s="182">
        <f t="shared" ca="1" si="12"/>
        <v>3.145430373040019</v>
      </c>
      <c r="Q38" s="182">
        <f t="shared" ca="1" si="13"/>
        <v>0</v>
      </c>
      <c r="R38" s="183">
        <f t="shared" ca="1" si="14"/>
        <v>265.27152599999999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298.49957699999999</v>
      </c>
      <c r="H39" s="184">
        <f t="shared" ca="1" si="2"/>
        <v>288.499841</v>
      </c>
      <c r="I39" s="185">
        <f t="shared" ca="1" si="5"/>
        <v>221.55</v>
      </c>
      <c r="J39" s="182">
        <f t="shared" ca="1" si="6"/>
        <v>66.95</v>
      </c>
      <c r="K39" s="182">
        <f t="shared" ca="1" si="7"/>
        <v>0</v>
      </c>
      <c r="L39" s="182">
        <f t="shared" ca="1" si="8"/>
        <v>0</v>
      </c>
      <c r="M39" s="183">
        <f t="shared" ca="1" si="9"/>
        <v>288.5</v>
      </c>
      <c r="N39" s="181">
        <f t="shared" ca="1" si="10"/>
        <v>229.22905124558062</v>
      </c>
      <c r="O39" s="182">
        <f t="shared" ca="1" si="11"/>
        <v>69.270525754419396</v>
      </c>
      <c r="P39" s="182">
        <f t="shared" ca="1" si="12"/>
        <v>0</v>
      </c>
      <c r="Q39" s="182">
        <f t="shared" ca="1" si="13"/>
        <v>0</v>
      </c>
      <c r="R39" s="183">
        <f t="shared" ca="1" si="14"/>
        <v>298.49957700000004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325.10607099999999</v>
      </c>
      <c r="H40" s="184">
        <f t="shared" ca="1" si="2"/>
        <v>314.21501799999999</v>
      </c>
      <c r="I40" s="185">
        <f t="shared" ca="1" si="5"/>
        <v>241.3</v>
      </c>
      <c r="J40" s="182">
        <f t="shared" ca="1" si="6"/>
        <v>72.92</v>
      </c>
      <c r="K40" s="182">
        <f t="shared" ca="1" si="7"/>
        <v>0</v>
      </c>
      <c r="L40" s="182">
        <f t="shared" ca="1" si="8"/>
        <v>0</v>
      </c>
      <c r="M40" s="183">
        <f t="shared" ca="1" si="9"/>
        <v>314.22000000000003</v>
      </c>
      <c r="N40" s="181">
        <f t="shared" ca="1" si="10"/>
        <v>249.65977637419641</v>
      </c>
      <c r="O40" s="182">
        <f t="shared" ca="1" si="11"/>
        <v>75.446294625803574</v>
      </c>
      <c r="P40" s="182">
        <f t="shared" ca="1" si="12"/>
        <v>0</v>
      </c>
      <c r="Q40" s="182">
        <f t="shared" ca="1" si="13"/>
        <v>0</v>
      </c>
      <c r="R40" s="183">
        <f t="shared" ca="1" si="14"/>
        <v>325.10607099999999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292.49380000000002</v>
      </c>
      <c r="H41" s="184">
        <f t="shared" ca="1" si="2"/>
        <v>282.69525800000002</v>
      </c>
      <c r="I41" s="185">
        <f t="shared" ca="1" si="5"/>
        <v>246.27</v>
      </c>
      <c r="J41" s="182">
        <f t="shared" ca="1" si="6"/>
        <v>36.43</v>
      </c>
      <c r="K41" s="182">
        <f t="shared" ca="1" si="7"/>
        <v>0</v>
      </c>
      <c r="L41" s="182">
        <f t="shared" ca="1" si="8"/>
        <v>0</v>
      </c>
      <c r="M41" s="183">
        <f t="shared" ca="1" si="9"/>
        <v>282.7</v>
      </c>
      <c r="N41" s="181">
        <f t="shared" ca="1" si="10"/>
        <v>254.80172665723387</v>
      </c>
      <c r="O41" s="182">
        <f t="shared" ca="1" si="11"/>
        <v>37.692073342766186</v>
      </c>
      <c r="P41" s="182">
        <f t="shared" ca="1" si="12"/>
        <v>0</v>
      </c>
      <c r="Q41" s="182">
        <f t="shared" ca="1" si="13"/>
        <v>0</v>
      </c>
      <c r="R41" s="183">
        <f t="shared" ca="1" si="14"/>
        <v>292.49380000000008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292.49380000000002</v>
      </c>
      <c r="H42" s="184">
        <f t="shared" ca="1" si="2"/>
        <v>282.69525800000002</v>
      </c>
      <c r="I42" s="185">
        <f t="shared" ca="1" si="5"/>
        <v>246.27</v>
      </c>
      <c r="J42" s="182">
        <f t="shared" ca="1" si="6"/>
        <v>36.43</v>
      </c>
      <c r="K42" s="182">
        <f t="shared" ca="1" si="7"/>
        <v>0</v>
      </c>
      <c r="L42" s="182">
        <f t="shared" ca="1" si="8"/>
        <v>0</v>
      </c>
      <c r="M42" s="183">
        <f t="shared" ca="1" si="9"/>
        <v>282.7</v>
      </c>
      <c r="N42" s="181">
        <f t="shared" ca="1" si="10"/>
        <v>254.80172665723387</v>
      </c>
      <c r="O42" s="182">
        <f t="shared" ca="1" si="11"/>
        <v>37.692073342766186</v>
      </c>
      <c r="P42" s="182">
        <f t="shared" ca="1" si="12"/>
        <v>0</v>
      </c>
      <c r="Q42" s="182">
        <f t="shared" ca="1" si="13"/>
        <v>0</v>
      </c>
      <c r="R42" s="183">
        <f t="shared" ca="1" si="14"/>
        <v>292.49380000000008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292.78379999999999</v>
      </c>
      <c r="H43" s="184">
        <f t="shared" ca="1" si="2"/>
        <v>282.97554300000002</v>
      </c>
      <c r="I43" s="185">
        <f t="shared" ca="1" si="5"/>
        <v>246.27</v>
      </c>
      <c r="J43" s="182">
        <f t="shared" ca="1" si="6"/>
        <v>36.71</v>
      </c>
      <c r="K43" s="182">
        <f t="shared" ca="1" si="7"/>
        <v>0</v>
      </c>
      <c r="L43" s="182">
        <f t="shared" ca="1" si="8"/>
        <v>0</v>
      </c>
      <c r="M43" s="183">
        <f t="shared" ca="1" si="9"/>
        <v>282.98</v>
      </c>
      <c r="N43" s="181">
        <f t="shared" ca="1" si="10"/>
        <v>254.80198751148492</v>
      </c>
      <c r="O43" s="182">
        <f t="shared" ca="1" si="11"/>
        <v>37.981812488515082</v>
      </c>
      <c r="P43" s="182">
        <f t="shared" ca="1" si="12"/>
        <v>0</v>
      </c>
      <c r="Q43" s="182">
        <f t="shared" ca="1" si="13"/>
        <v>0</v>
      </c>
      <c r="R43" s="183">
        <f t="shared" ca="1" si="14"/>
        <v>292.78379999999999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290.92380000000003</v>
      </c>
      <c r="H44" s="184">
        <f t="shared" ca="1" si="2"/>
        <v>281.17785300000003</v>
      </c>
      <c r="I44" s="185">
        <f t="shared" ca="1" si="5"/>
        <v>246.27</v>
      </c>
      <c r="J44" s="182">
        <f t="shared" ca="1" si="6"/>
        <v>34.909999999999997</v>
      </c>
      <c r="K44" s="182">
        <f t="shared" ca="1" si="7"/>
        <v>0</v>
      </c>
      <c r="L44" s="182">
        <f t="shared" ca="1" si="8"/>
        <v>0</v>
      </c>
      <c r="M44" s="183">
        <f t="shared" ca="1" si="9"/>
        <v>281.18</v>
      </c>
      <c r="N44" s="181">
        <f t="shared" ca="1" si="10"/>
        <v>254.80405514616976</v>
      </c>
      <c r="O44" s="182">
        <f t="shared" ca="1" si="11"/>
        <v>36.119744853830284</v>
      </c>
      <c r="P44" s="182">
        <f t="shared" ca="1" si="12"/>
        <v>0</v>
      </c>
      <c r="Q44" s="182">
        <f t="shared" ca="1" si="13"/>
        <v>0</v>
      </c>
      <c r="R44" s="183">
        <f t="shared" ca="1" si="14"/>
        <v>290.92380000000003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286.11</v>
      </c>
      <c r="H45" s="184">
        <f t="shared" ca="1" si="2"/>
        <v>276.52531499999998</v>
      </c>
      <c r="I45" s="185">
        <f t="shared" ca="1" si="5"/>
        <v>241.63</v>
      </c>
      <c r="J45" s="182">
        <f t="shared" ca="1" si="6"/>
        <v>34.9</v>
      </c>
      <c r="K45" s="182">
        <f t="shared" ca="1" si="7"/>
        <v>0</v>
      </c>
      <c r="L45" s="182">
        <f t="shared" ca="1" si="8"/>
        <v>0</v>
      </c>
      <c r="M45" s="183">
        <f t="shared" ca="1" si="9"/>
        <v>276.52999999999997</v>
      </c>
      <c r="N45" s="181">
        <f t="shared" ca="1" si="10"/>
        <v>250.00093769211296</v>
      </c>
      <c r="O45" s="182">
        <f t="shared" ca="1" si="11"/>
        <v>36.109062307887029</v>
      </c>
      <c r="P45" s="182">
        <f t="shared" ca="1" si="12"/>
        <v>0</v>
      </c>
      <c r="Q45" s="182">
        <f t="shared" ca="1" si="13"/>
        <v>0</v>
      </c>
      <c r="R45" s="183">
        <f t="shared" ca="1" si="14"/>
        <v>286.11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275.95999999999998</v>
      </c>
      <c r="H46" s="184">
        <f t="shared" ca="1" si="2"/>
        <v>266.71534000000003</v>
      </c>
      <c r="I46" s="185">
        <f t="shared" ca="1" si="5"/>
        <v>231.96</v>
      </c>
      <c r="J46" s="182">
        <f t="shared" ca="1" si="6"/>
        <v>34.76</v>
      </c>
      <c r="K46" s="182">
        <f t="shared" ca="1" si="7"/>
        <v>0</v>
      </c>
      <c r="L46" s="182">
        <f t="shared" ca="1" si="8"/>
        <v>0</v>
      </c>
      <c r="M46" s="183">
        <f t="shared" ca="1" si="9"/>
        <v>266.72000000000003</v>
      </c>
      <c r="N46" s="181">
        <f t="shared" ca="1" si="10"/>
        <v>239.99580683863229</v>
      </c>
      <c r="O46" s="182">
        <f t="shared" ca="1" si="11"/>
        <v>35.964193161367724</v>
      </c>
      <c r="P46" s="182">
        <f t="shared" ca="1" si="12"/>
        <v>0</v>
      </c>
      <c r="Q46" s="182">
        <f t="shared" ca="1" si="13"/>
        <v>0</v>
      </c>
      <c r="R46" s="183">
        <f t="shared" ca="1" si="14"/>
        <v>275.96000000000004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276.11</v>
      </c>
      <c r="H47" s="184">
        <f t="shared" ca="1" si="2"/>
        <v>266.86031500000001</v>
      </c>
      <c r="I47" s="185">
        <f t="shared" ca="1" si="5"/>
        <v>231.96</v>
      </c>
      <c r="J47" s="182">
        <f t="shared" ca="1" si="6"/>
        <v>34.9</v>
      </c>
      <c r="K47" s="182">
        <f t="shared" ca="1" si="7"/>
        <v>0</v>
      </c>
      <c r="L47" s="182">
        <f t="shared" ca="1" si="8"/>
        <v>0</v>
      </c>
      <c r="M47" s="183">
        <f t="shared" ca="1" si="9"/>
        <v>266.86</v>
      </c>
      <c r="N47" s="181">
        <f t="shared" ca="1" si="10"/>
        <v>240.00028329461142</v>
      </c>
      <c r="O47" s="182">
        <f t="shared" ca="1" si="11"/>
        <v>36.109716705388585</v>
      </c>
      <c r="P47" s="182">
        <f t="shared" ca="1" si="12"/>
        <v>0</v>
      </c>
      <c r="Q47" s="182">
        <f t="shared" ca="1" si="13"/>
        <v>0</v>
      </c>
      <c r="R47" s="183">
        <f t="shared" ca="1" si="14"/>
        <v>276.11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246.12</v>
      </c>
      <c r="H48" s="184">
        <f t="shared" ca="1" si="2"/>
        <v>237.87497999999999</v>
      </c>
      <c r="I48" s="185">
        <f t="shared" ca="1" si="5"/>
        <v>202.96</v>
      </c>
      <c r="J48" s="182">
        <f t="shared" ca="1" si="6"/>
        <v>34.909999999999997</v>
      </c>
      <c r="K48" s="182">
        <f t="shared" ca="1" si="7"/>
        <v>0</v>
      </c>
      <c r="L48" s="182">
        <f t="shared" ca="1" si="8"/>
        <v>0</v>
      </c>
      <c r="M48" s="183">
        <f t="shared" ca="1" si="9"/>
        <v>237.87</v>
      </c>
      <c r="N48" s="181">
        <f t="shared" ca="1" si="10"/>
        <v>209.99922310505741</v>
      </c>
      <c r="O48" s="182">
        <f t="shared" ca="1" si="11"/>
        <v>36.120776894942615</v>
      </c>
      <c r="P48" s="182">
        <f t="shared" ca="1" si="12"/>
        <v>0</v>
      </c>
      <c r="Q48" s="182">
        <f t="shared" ca="1" si="13"/>
        <v>0</v>
      </c>
      <c r="R48" s="183">
        <f t="shared" ca="1" si="14"/>
        <v>246.12000000000003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246.11</v>
      </c>
      <c r="H49" s="184">
        <f t="shared" ca="1" si="2"/>
        <v>237.86531500000001</v>
      </c>
      <c r="I49" s="185">
        <f t="shared" ca="1" si="5"/>
        <v>202.97</v>
      </c>
      <c r="J49" s="182">
        <f t="shared" ca="1" si="6"/>
        <v>34.9</v>
      </c>
      <c r="K49" s="182">
        <f t="shared" ca="1" si="7"/>
        <v>0</v>
      </c>
      <c r="L49" s="182">
        <f t="shared" ca="1" si="8"/>
        <v>0</v>
      </c>
      <c r="M49" s="183">
        <f t="shared" ca="1" si="9"/>
        <v>237.87</v>
      </c>
      <c r="N49" s="181">
        <f t="shared" ca="1" si="10"/>
        <v>210.00103712111658</v>
      </c>
      <c r="O49" s="182">
        <f t="shared" ca="1" si="11"/>
        <v>36.108962878883425</v>
      </c>
      <c r="P49" s="182">
        <f t="shared" ca="1" si="12"/>
        <v>0</v>
      </c>
      <c r="Q49" s="182">
        <f t="shared" ca="1" si="13"/>
        <v>0</v>
      </c>
      <c r="R49" s="183">
        <f t="shared" ca="1" si="14"/>
        <v>246.11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236.12</v>
      </c>
      <c r="H50" s="184">
        <f t="shared" ca="1" si="2"/>
        <v>228.20998</v>
      </c>
      <c r="I50" s="185">
        <f t="shared" ca="1" si="5"/>
        <v>193.3</v>
      </c>
      <c r="J50" s="182">
        <f t="shared" ca="1" si="6"/>
        <v>34.909999999999997</v>
      </c>
      <c r="K50" s="182">
        <f t="shared" ca="1" si="7"/>
        <v>0</v>
      </c>
      <c r="L50" s="182">
        <f t="shared" ca="1" si="8"/>
        <v>0</v>
      </c>
      <c r="M50" s="183">
        <f t="shared" ca="1" si="9"/>
        <v>228.21</v>
      </c>
      <c r="N50" s="181">
        <f t="shared" ca="1" si="10"/>
        <v>199.99998247228433</v>
      </c>
      <c r="O50" s="182">
        <f t="shared" ca="1" si="11"/>
        <v>36.120017527715696</v>
      </c>
      <c r="P50" s="182">
        <f t="shared" ca="1" si="12"/>
        <v>0</v>
      </c>
      <c r="Q50" s="182">
        <f t="shared" ca="1" si="13"/>
        <v>0</v>
      </c>
      <c r="R50" s="183">
        <f t="shared" ca="1" si="14"/>
        <v>236.12000000000003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290.92380000000003</v>
      </c>
      <c r="H51" s="184">
        <f t="shared" ca="1" si="2"/>
        <v>281.17785300000003</v>
      </c>
      <c r="I51" s="185">
        <f t="shared" ca="1" si="5"/>
        <v>246.27</v>
      </c>
      <c r="J51" s="182">
        <f t="shared" ca="1" si="6"/>
        <v>34.909999999999997</v>
      </c>
      <c r="K51" s="182">
        <f t="shared" ca="1" si="7"/>
        <v>0</v>
      </c>
      <c r="L51" s="182">
        <f t="shared" ca="1" si="8"/>
        <v>0</v>
      </c>
      <c r="M51" s="183">
        <f t="shared" ca="1" si="9"/>
        <v>281.18</v>
      </c>
      <c r="N51" s="181">
        <f t="shared" ca="1" si="10"/>
        <v>254.80405514616976</v>
      </c>
      <c r="O51" s="182">
        <f t="shared" ca="1" si="11"/>
        <v>36.119744853830284</v>
      </c>
      <c r="P51" s="182">
        <f t="shared" ca="1" si="12"/>
        <v>0</v>
      </c>
      <c r="Q51" s="182">
        <f t="shared" ca="1" si="13"/>
        <v>0</v>
      </c>
      <c r="R51" s="183">
        <f t="shared" ca="1" si="14"/>
        <v>290.92380000000003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290.91379999999998</v>
      </c>
      <c r="H52" s="184">
        <f t="shared" ca="1" si="2"/>
        <v>281.16818799999999</v>
      </c>
      <c r="I52" s="185">
        <f t="shared" ca="1" si="5"/>
        <v>246.27</v>
      </c>
      <c r="J52" s="182">
        <f t="shared" ca="1" si="6"/>
        <v>34.9</v>
      </c>
      <c r="K52" s="182">
        <f t="shared" ca="1" si="7"/>
        <v>0</v>
      </c>
      <c r="L52" s="182">
        <f t="shared" ca="1" si="8"/>
        <v>0</v>
      </c>
      <c r="M52" s="183">
        <f t="shared" ca="1" si="9"/>
        <v>281.17</v>
      </c>
      <c r="N52" s="181">
        <f t="shared" ca="1" si="10"/>
        <v>254.80435866557596</v>
      </c>
      <c r="O52" s="182">
        <f t="shared" ca="1" si="11"/>
        <v>36.109441334424012</v>
      </c>
      <c r="P52" s="182">
        <f t="shared" ca="1" si="12"/>
        <v>0</v>
      </c>
      <c r="Q52" s="182">
        <f t="shared" ca="1" si="13"/>
        <v>0</v>
      </c>
      <c r="R52" s="183">
        <f t="shared" ca="1" si="14"/>
        <v>290.91379999999998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290.91379999999998</v>
      </c>
      <c r="H53" s="184">
        <f t="shared" ca="1" si="2"/>
        <v>281.16818799999999</v>
      </c>
      <c r="I53" s="185">
        <f t="shared" ca="1" si="5"/>
        <v>246.27</v>
      </c>
      <c r="J53" s="182">
        <f t="shared" ca="1" si="6"/>
        <v>34.9</v>
      </c>
      <c r="K53" s="182">
        <f t="shared" ca="1" si="7"/>
        <v>0</v>
      </c>
      <c r="L53" s="182">
        <f t="shared" ca="1" si="8"/>
        <v>0</v>
      </c>
      <c r="M53" s="183">
        <f t="shared" ca="1" si="9"/>
        <v>281.17</v>
      </c>
      <c r="N53" s="181">
        <f t="shared" ca="1" si="10"/>
        <v>254.80435866557596</v>
      </c>
      <c r="O53" s="182">
        <f t="shared" ca="1" si="11"/>
        <v>36.109441334424012</v>
      </c>
      <c r="P53" s="182">
        <f t="shared" ca="1" si="12"/>
        <v>0</v>
      </c>
      <c r="Q53" s="182">
        <f t="shared" ca="1" si="13"/>
        <v>0</v>
      </c>
      <c r="R53" s="183">
        <f t="shared" ca="1" si="14"/>
        <v>290.91379999999998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290.91379999999998</v>
      </c>
      <c r="H54" s="184">
        <f t="shared" ca="1" si="2"/>
        <v>281.16818799999999</v>
      </c>
      <c r="I54" s="185">
        <f t="shared" ca="1" si="5"/>
        <v>246.27</v>
      </c>
      <c r="J54" s="182">
        <f t="shared" ca="1" si="6"/>
        <v>34.9</v>
      </c>
      <c r="K54" s="182">
        <f t="shared" ca="1" si="7"/>
        <v>0</v>
      </c>
      <c r="L54" s="182">
        <f t="shared" ca="1" si="8"/>
        <v>0</v>
      </c>
      <c r="M54" s="183">
        <f t="shared" ca="1" si="9"/>
        <v>281.17</v>
      </c>
      <c r="N54" s="181">
        <f t="shared" ca="1" si="10"/>
        <v>254.80435866557596</v>
      </c>
      <c r="O54" s="182">
        <f t="shared" ca="1" si="11"/>
        <v>36.109441334424012</v>
      </c>
      <c r="P54" s="182">
        <f t="shared" ca="1" si="12"/>
        <v>0</v>
      </c>
      <c r="Q54" s="182">
        <f t="shared" ca="1" si="13"/>
        <v>0</v>
      </c>
      <c r="R54" s="183">
        <f t="shared" ca="1" si="14"/>
        <v>290.91379999999998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267.12</v>
      </c>
      <c r="H55" s="184">
        <f t="shared" ca="1" si="2"/>
        <v>258.17147999999997</v>
      </c>
      <c r="I55" s="185">
        <f t="shared" ca="1" si="5"/>
        <v>223.26</v>
      </c>
      <c r="J55" s="182">
        <f t="shared" ca="1" si="6"/>
        <v>34.909999999999997</v>
      </c>
      <c r="K55" s="182">
        <f t="shared" ca="1" si="7"/>
        <v>0</v>
      </c>
      <c r="L55" s="182">
        <f t="shared" ca="1" si="8"/>
        <v>0</v>
      </c>
      <c r="M55" s="183">
        <f t="shared" ca="1" si="9"/>
        <v>258.16999999999996</v>
      </c>
      <c r="N55" s="181">
        <f t="shared" ca="1" si="10"/>
        <v>230.99977224309563</v>
      </c>
      <c r="O55" s="182">
        <f t="shared" ca="1" si="11"/>
        <v>36.120227756904356</v>
      </c>
      <c r="P55" s="182">
        <f t="shared" ca="1" si="12"/>
        <v>0</v>
      </c>
      <c r="Q55" s="182">
        <f t="shared" ca="1" si="13"/>
        <v>0</v>
      </c>
      <c r="R55" s="183">
        <f t="shared" ca="1" si="14"/>
        <v>267.12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251.11</v>
      </c>
      <c r="H56" s="184">
        <f t="shared" ca="1" si="2"/>
        <v>242.69781499999999</v>
      </c>
      <c r="I56" s="185">
        <f t="shared" ca="1" si="5"/>
        <v>207.8</v>
      </c>
      <c r="J56" s="182">
        <f t="shared" ca="1" si="6"/>
        <v>34.9</v>
      </c>
      <c r="K56" s="182">
        <f t="shared" ca="1" si="7"/>
        <v>0</v>
      </c>
      <c r="L56" s="182">
        <f t="shared" ca="1" si="8"/>
        <v>0</v>
      </c>
      <c r="M56" s="183">
        <f t="shared" ca="1" si="9"/>
        <v>242.70000000000002</v>
      </c>
      <c r="N56" s="181">
        <f t="shared" ca="1" si="10"/>
        <v>215.00065100947674</v>
      </c>
      <c r="O56" s="182">
        <f t="shared" ca="1" si="11"/>
        <v>36.10934899052328</v>
      </c>
      <c r="P56" s="182">
        <f t="shared" ca="1" si="12"/>
        <v>0</v>
      </c>
      <c r="Q56" s="182">
        <f t="shared" ca="1" si="13"/>
        <v>0</v>
      </c>
      <c r="R56" s="183">
        <f t="shared" ca="1" si="14"/>
        <v>251.11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254</v>
      </c>
      <c r="H57" s="184">
        <f t="shared" ca="1" si="2"/>
        <v>245.49100000000001</v>
      </c>
      <c r="I57" s="185">
        <f t="shared" ca="1" si="5"/>
        <v>211.66</v>
      </c>
      <c r="J57" s="182">
        <f t="shared" ca="1" si="6"/>
        <v>33.83</v>
      </c>
      <c r="K57" s="182">
        <f t="shared" ca="1" si="7"/>
        <v>0</v>
      </c>
      <c r="L57" s="182">
        <f t="shared" ca="1" si="8"/>
        <v>0</v>
      </c>
      <c r="M57" s="183">
        <f t="shared" ca="1" si="9"/>
        <v>245.49</v>
      </c>
      <c r="N57" s="181">
        <f t="shared" ca="1" si="10"/>
        <v>218.99727076459328</v>
      </c>
      <c r="O57" s="182">
        <f t="shared" ca="1" si="11"/>
        <v>35.002729235406733</v>
      </c>
      <c r="P57" s="182">
        <f t="shared" ca="1" si="12"/>
        <v>0</v>
      </c>
      <c r="Q57" s="182">
        <f t="shared" ca="1" si="13"/>
        <v>0</v>
      </c>
      <c r="R57" s="183">
        <f t="shared" ca="1" si="14"/>
        <v>254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260</v>
      </c>
      <c r="H58" s="184">
        <f t="shared" ca="1" si="2"/>
        <v>251.29</v>
      </c>
      <c r="I58" s="185">
        <f t="shared" ca="1" si="5"/>
        <v>217.46</v>
      </c>
      <c r="J58" s="182">
        <f t="shared" ca="1" si="6"/>
        <v>33.83</v>
      </c>
      <c r="K58" s="182">
        <f t="shared" ca="1" si="7"/>
        <v>0</v>
      </c>
      <c r="L58" s="182">
        <f t="shared" ca="1" si="8"/>
        <v>0</v>
      </c>
      <c r="M58" s="183">
        <f t="shared" ca="1" si="9"/>
        <v>251.29000000000002</v>
      </c>
      <c r="N58" s="181">
        <f t="shared" ca="1" si="10"/>
        <v>224.99741334712883</v>
      </c>
      <c r="O58" s="182">
        <f t="shared" ca="1" si="11"/>
        <v>35.00258665287118</v>
      </c>
      <c r="P58" s="182">
        <f t="shared" ca="1" si="12"/>
        <v>0</v>
      </c>
      <c r="Q58" s="182">
        <f t="shared" ca="1" si="13"/>
        <v>0</v>
      </c>
      <c r="R58" s="183">
        <f t="shared" ca="1" si="14"/>
        <v>260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289.80380000000002</v>
      </c>
      <c r="H59" s="184">
        <f t="shared" ca="1" si="2"/>
        <v>280.095373</v>
      </c>
      <c r="I59" s="185">
        <f t="shared" ca="1" si="5"/>
        <v>246.27</v>
      </c>
      <c r="J59" s="182">
        <f t="shared" ca="1" si="6"/>
        <v>33.83</v>
      </c>
      <c r="K59" s="182">
        <f t="shared" ca="1" si="7"/>
        <v>0</v>
      </c>
      <c r="L59" s="182">
        <f t="shared" ca="1" si="8"/>
        <v>0</v>
      </c>
      <c r="M59" s="183">
        <f t="shared" ca="1" si="9"/>
        <v>280.10000000000002</v>
      </c>
      <c r="N59" s="181">
        <f t="shared" ca="1" si="10"/>
        <v>254.80179159585862</v>
      </c>
      <c r="O59" s="182">
        <f t="shared" ca="1" si="11"/>
        <v>35.002008404141378</v>
      </c>
      <c r="P59" s="182">
        <f t="shared" ca="1" si="12"/>
        <v>0</v>
      </c>
      <c r="Q59" s="182">
        <f t="shared" ca="1" si="13"/>
        <v>0</v>
      </c>
      <c r="R59" s="183">
        <f t="shared" ca="1" si="14"/>
        <v>289.80380000000002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285</v>
      </c>
      <c r="H60" s="184">
        <f t="shared" ca="1" si="2"/>
        <v>275.45249999999999</v>
      </c>
      <c r="I60" s="185">
        <f t="shared" ca="1" si="5"/>
        <v>241.62</v>
      </c>
      <c r="J60" s="182">
        <f t="shared" ca="1" si="6"/>
        <v>33.83</v>
      </c>
      <c r="K60" s="182">
        <f t="shared" ca="1" si="7"/>
        <v>0</v>
      </c>
      <c r="L60" s="182">
        <f t="shared" ca="1" si="8"/>
        <v>0</v>
      </c>
      <c r="M60" s="183">
        <f t="shared" ca="1" si="9"/>
        <v>275.45</v>
      </c>
      <c r="N60" s="181">
        <f t="shared" ca="1" si="10"/>
        <v>249.99709566164461</v>
      </c>
      <c r="O60" s="182">
        <f t="shared" ca="1" si="11"/>
        <v>35.002904338355421</v>
      </c>
      <c r="P60" s="182">
        <f t="shared" ca="1" si="12"/>
        <v>0</v>
      </c>
      <c r="Q60" s="182">
        <f t="shared" ca="1" si="13"/>
        <v>0</v>
      </c>
      <c r="R60" s="183">
        <f t="shared" ca="1" si="14"/>
        <v>285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289.80380000000002</v>
      </c>
      <c r="H61" s="184">
        <f t="shared" ca="1" si="2"/>
        <v>280.095373</v>
      </c>
      <c r="I61" s="185">
        <f t="shared" ca="1" si="5"/>
        <v>246.27</v>
      </c>
      <c r="J61" s="182">
        <f t="shared" ca="1" si="6"/>
        <v>33.83</v>
      </c>
      <c r="K61" s="182">
        <f t="shared" ca="1" si="7"/>
        <v>0</v>
      </c>
      <c r="L61" s="182">
        <f t="shared" ca="1" si="8"/>
        <v>0</v>
      </c>
      <c r="M61" s="183">
        <f t="shared" ca="1" si="9"/>
        <v>280.10000000000002</v>
      </c>
      <c r="N61" s="181">
        <f t="shared" ca="1" si="10"/>
        <v>254.80179159585862</v>
      </c>
      <c r="O61" s="182">
        <f t="shared" ca="1" si="11"/>
        <v>35.002008404141378</v>
      </c>
      <c r="P61" s="182">
        <f t="shared" ca="1" si="12"/>
        <v>0</v>
      </c>
      <c r="Q61" s="182">
        <f t="shared" ca="1" si="13"/>
        <v>0</v>
      </c>
      <c r="R61" s="183">
        <f t="shared" ca="1" si="14"/>
        <v>289.80380000000002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289.80380000000002</v>
      </c>
      <c r="H62" s="184">
        <f t="shared" ca="1" si="2"/>
        <v>280.095373</v>
      </c>
      <c r="I62" s="185">
        <f t="shared" ca="1" si="5"/>
        <v>246.27</v>
      </c>
      <c r="J62" s="182">
        <f t="shared" ca="1" si="6"/>
        <v>33.83</v>
      </c>
      <c r="K62" s="182">
        <f t="shared" ca="1" si="7"/>
        <v>0</v>
      </c>
      <c r="L62" s="182">
        <f t="shared" ca="1" si="8"/>
        <v>0</v>
      </c>
      <c r="M62" s="183">
        <f t="shared" ca="1" si="9"/>
        <v>280.10000000000002</v>
      </c>
      <c r="N62" s="181">
        <f t="shared" ca="1" si="10"/>
        <v>254.80179159585862</v>
      </c>
      <c r="O62" s="182">
        <f t="shared" ca="1" si="11"/>
        <v>35.002008404141378</v>
      </c>
      <c r="P62" s="182">
        <f t="shared" ca="1" si="12"/>
        <v>0</v>
      </c>
      <c r="Q62" s="182">
        <f t="shared" ca="1" si="13"/>
        <v>0</v>
      </c>
      <c r="R62" s="183">
        <f t="shared" ca="1" si="14"/>
        <v>289.80380000000002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294.48320000000001</v>
      </c>
      <c r="H63" s="184">
        <f t="shared" ca="1" si="2"/>
        <v>284.61801300000002</v>
      </c>
      <c r="I63" s="185">
        <f t="shared" ca="1" si="5"/>
        <v>246.27</v>
      </c>
      <c r="J63" s="182">
        <f t="shared" ca="1" si="6"/>
        <v>33.83</v>
      </c>
      <c r="K63" s="182">
        <f t="shared" ca="1" si="7"/>
        <v>4.5199999999999996</v>
      </c>
      <c r="L63" s="182">
        <f t="shared" ca="1" si="8"/>
        <v>0</v>
      </c>
      <c r="M63" s="183">
        <f t="shared" ca="1" si="9"/>
        <v>284.62</v>
      </c>
      <c r="N63" s="181">
        <f t="shared" ca="1" si="10"/>
        <v>254.80422199423793</v>
      </c>
      <c r="O63" s="182">
        <f t="shared" ca="1" si="11"/>
        <v>35.002342266882152</v>
      </c>
      <c r="P63" s="182">
        <f t="shared" ca="1" si="12"/>
        <v>4.6766357388799102</v>
      </c>
      <c r="Q63" s="182">
        <f t="shared" ca="1" si="13"/>
        <v>0</v>
      </c>
      <c r="R63" s="183">
        <f t="shared" ca="1" si="14"/>
        <v>294.48320000000001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294.48320000000001</v>
      </c>
      <c r="H64" s="184">
        <f t="shared" ca="1" si="2"/>
        <v>284.61801300000002</v>
      </c>
      <c r="I64" s="185">
        <f t="shared" ca="1" si="5"/>
        <v>246.27</v>
      </c>
      <c r="J64" s="182">
        <f t="shared" ca="1" si="6"/>
        <v>33.83</v>
      </c>
      <c r="K64" s="182">
        <f t="shared" ca="1" si="7"/>
        <v>4.5199999999999996</v>
      </c>
      <c r="L64" s="182">
        <f t="shared" ca="1" si="8"/>
        <v>0</v>
      </c>
      <c r="M64" s="183">
        <f t="shared" ca="1" si="9"/>
        <v>284.62</v>
      </c>
      <c r="N64" s="181">
        <f t="shared" ca="1" si="10"/>
        <v>254.80422199423793</v>
      </c>
      <c r="O64" s="182">
        <f t="shared" ca="1" si="11"/>
        <v>35.002342266882152</v>
      </c>
      <c r="P64" s="182">
        <f t="shared" ca="1" si="12"/>
        <v>4.6766357388799102</v>
      </c>
      <c r="Q64" s="182">
        <f t="shared" ca="1" si="13"/>
        <v>0</v>
      </c>
      <c r="R64" s="183">
        <f t="shared" ca="1" si="14"/>
        <v>294.48320000000001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330.11783700000001</v>
      </c>
      <c r="I65" s="185">
        <f t="shared" ca="1" si="5"/>
        <v>246.27</v>
      </c>
      <c r="J65" s="182">
        <f t="shared" ca="1" si="6"/>
        <v>79.33</v>
      </c>
      <c r="K65" s="182">
        <f t="shared" ca="1" si="7"/>
        <v>4.5199999999999996</v>
      </c>
      <c r="L65" s="182">
        <f t="shared" ca="1" si="8"/>
        <v>0</v>
      </c>
      <c r="M65" s="183">
        <f t="shared" ca="1" si="9"/>
        <v>330.12</v>
      </c>
      <c r="N65" s="181">
        <f t="shared" ca="1" si="10"/>
        <v>254.80433123409668</v>
      </c>
      <c r="O65" s="182">
        <f t="shared" ca="1" si="11"/>
        <v>82.079131022052579</v>
      </c>
      <c r="P65" s="182">
        <f t="shared" ca="1" si="12"/>
        <v>4.6766377438507201</v>
      </c>
      <c r="Q65" s="182">
        <f t="shared" ca="1" si="13"/>
        <v>0</v>
      </c>
      <c r="R65" s="183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330.11783700000001</v>
      </c>
      <c r="I66" s="185">
        <f t="shared" ca="1" si="5"/>
        <v>246.27</v>
      </c>
      <c r="J66" s="182">
        <f t="shared" ca="1" si="6"/>
        <v>79.33</v>
      </c>
      <c r="K66" s="182">
        <f t="shared" ca="1" si="7"/>
        <v>4.5199999999999996</v>
      </c>
      <c r="L66" s="182">
        <f t="shared" ca="1" si="8"/>
        <v>0</v>
      </c>
      <c r="M66" s="183">
        <f t="shared" ca="1" si="9"/>
        <v>330.12</v>
      </c>
      <c r="N66" s="181">
        <f t="shared" ca="1" si="10"/>
        <v>254.80433123409668</v>
      </c>
      <c r="O66" s="182">
        <f t="shared" ca="1" si="11"/>
        <v>82.079131022052579</v>
      </c>
      <c r="P66" s="182">
        <f t="shared" ca="1" si="12"/>
        <v>4.6766377438507201</v>
      </c>
      <c r="Q66" s="182">
        <f t="shared" ca="1" si="13"/>
        <v>0</v>
      </c>
      <c r="R66" s="183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341.56456300000002</v>
      </c>
      <c r="H67" s="184">
        <f t="shared" ref="H67:H98" ca="1" si="17">INDIRECT("ISGS_Delhi_pp!" &amp; $V$3 &amp; X67)</f>
        <v>330.12214999999998</v>
      </c>
      <c r="I67" s="185">
        <f t="shared" ca="1" si="5"/>
        <v>249.16</v>
      </c>
      <c r="J67" s="182">
        <f t="shared" ca="1" si="6"/>
        <v>79.33</v>
      </c>
      <c r="K67" s="182">
        <f t="shared" ca="1" si="7"/>
        <v>4.5199999999999996</v>
      </c>
      <c r="L67" s="182">
        <f t="shared" ca="1" si="8"/>
        <v>0</v>
      </c>
      <c r="M67" s="183">
        <f t="shared" ca="1" si="9"/>
        <v>333.01</v>
      </c>
      <c r="N67" s="181">
        <f t="shared" ca="1" si="10"/>
        <v>255.56057330734816</v>
      </c>
      <c r="O67" s="182">
        <f t="shared" ca="1" si="11"/>
        <v>81.367877189243572</v>
      </c>
      <c r="P67" s="182">
        <f t="shared" ca="1" si="12"/>
        <v>4.6361125034083059</v>
      </c>
      <c r="Q67" s="182">
        <f t="shared" ca="1" si="13"/>
        <v>0</v>
      </c>
      <c r="R67" s="183">
        <f t="shared" ca="1" si="14"/>
        <v>341.56456300000002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341.56456300000002</v>
      </c>
      <c r="H68" s="184">
        <f t="shared" ca="1" si="17"/>
        <v>330.12214999999998</v>
      </c>
      <c r="I68" s="185">
        <f t="shared" ref="I68:I98" ca="1" si="20">INDIRECT("BRPL_EOD!" &amp; $V$3 &amp; X68)</f>
        <v>248.96</v>
      </c>
      <c r="J68" s="182">
        <f t="shared" ref="J68:J98" ca="1" si="21">INDIRECT("BYPL_EOD!" &amp; $V$3 &amp; X68)</f>
        <v>79.33</v>
      </c>
      <c r="K68" s="182">
        <f t="shared" ref="K68:K98" ca="1" si="22">INDIRECT("TPDDL_EOD!" &amp; $V$3 &amp; X68)</f>
        <v>4.5199999999999996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332.81</v>
      </c>
      <c r="N68" s="181">
        <f t="shared" ref="N68:N98" ca="1" si="25">INDIRECT("BRPL_ISGS_exbus!" &amp; $V$3 &amp; X68)</f>
        <v>255.50888977037951</v>
      </c>
      <c r="O68" s="182">
        <f t="shared" ref="O68:O98" ca="1" si="26">INDIRECT("BYPL_ISGS_exbus!" &amp; $V$3 &amp; X68)</f>
        <v>81.416774684624869</v>
      </c>
      <c r="P68" s="182">
        <f t="shared" ref="P68:P98" ca="1" si="27">INDIRECT("TPDDL_ISGS_exbus!" &amp; $V$3 &amp; X68)</f>
        <v>4.6388985449956435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341.56456300000002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341.56456300000002</v>
      </c>
      <c r="H69" s="184">
        <f t="shared" ca="1" si="17"/>
        <v>330.12214999999998</v>
      </c>
      <c r="I69" s="185">
        <f t="shared" ca="1" si="20"/>
        <v>246.37</v>
      </c>
      <c r="J69" s="182">
        <f t="shared" ca="1" si="21"/>
        <v>79.33</v>
      </c>
      <c r="K69" s="182">
        <f t="shared" ca="1" si="22"/>
        <v>4.5199999999999996</v>
      </c>
      <c r="L69" s="182">
        <f t="shared" ca="1" si="23"/>
        <v>0</v>
      </c>
      <c r="M69" s="183">
        <f t="shared" ca="1" si="24"/>
        <v>330.21999999999997</v>
      </c>
      <c r="N69" s="181">
        <f t="shared" ca="1" si="25"/>
        <v>254.8339330940282</v>
      </c>
      <c r="O69" s="182">
        <f t="shared" ca="1" si="26"/>
        <v>82.055347292078011</v>
      </c>
      <c r="P69" s="182">
        <f t="shared" ca="1" si="27"/>
        <v>4.675282613893768</v>
      </c>
      <c r="Q69" s="182">
        <f t="shared" ca="1" si="28"/>
        <v>0</v>
      </c>
      <c r="R69" s="183">
        <f t="shared" ca="1" si="29"/>
        <v>341.56456299999996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341.56456300000002</v>
      </c>
      <c r="H70" s="184">
        <f t="shared" ca="1" si="17"/>
        <v>330.12214999999998</v>
      </c>
      <c r="I70" s="185">
        <f t="shared" ca="1" si="20"/>
        <v>246.36</v>
      </c>
      <c r="J70" s="182">
        <f t="shared" ca="1" si="21"/>
        <v>79.33</v>
      </c>
      <c r="K70" s="182">
        <f t="shared" ca="1" si="22"/>
        <v>4.5199999999999996</v>
      </c>
      <c r="L70" s="182">
        <f t="shared" ca="1" si="23"/>
        <v>0</v>
      </c>
      <c r="M70" s="183">
        <f t="shared" ca="1" si="24"/>
        <v>330.21</v>
      </c>
      <c r="N70" s="181">
        <f t="shared" ca="1" si="25"/>
        <v>254.83130656454983</v>
      </c>
      <c r="O70" s="182">
        <f t="shared" ca="1" si="26"/>
        <v>82.057832236425298</v>
      </c>
      <c r="P70" s="182">
        <f t="shared" ca="1" si="27"/>
        <v>4.6754241990248619</v>
      </c>
      <c r="Q70" s="182">
        <f t="shared" ca="1" si="28"/>
        <v>0</v>
      </c>
      <c r="R70" s="183">
        <f t="shared" ca="1" si="29"/>
        <v>341.56456300000002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330.12214999999998</v>
      </c>
      <c r="I71" s="185">
        <f t="shared" ca="1" si="20"/>
        <v>246.37</v>
      </c>
      <c r="J71" s="182">
        <f t="shared" ca="1" si="21"/>
        <v>79.33</v>
      </c>
      <c r="K71" s="182">
        <f t="shared" ca="1" si="22"/>
        <v>4.5199999999999996</v>
      </c>
      <c r="L71" s="182">
        <f t="shared" ca="1" si="23"/>
        <v>0</v>
      </c>
      <c r="M71" s="183">
        <f t="shared" ca="1" si="24"/>
        <v>330.21999999999997</v>
      </c>
      <c r="N71" s="181">
        <f t="shared" ca="1" si="25"/>
        <v>254.8339330940282</v>
      </c>
      <c r="O71" s="182">
        <f t="shared" ca="1" si="26"/>
        <v>82.055347292078011</v>
      </c>
      <c r="P71" s="182">
        <f t="shared" ca="1" si="27"/>
        <v>4.675282613893768</v>
      </c>
      <c r="Q71" s="182">
        <f t="shared" ca="1" si="28"/>
        <v>0</v>
      </c>
      <c r="R71" s="183">
        <f t="shared" ca="1" si="29"/>
        <v>341.56456299999996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330.12214999999998</v>
      </c>
      <c r="I72" s="185">
        <f t="shared" ca="1" si="20"/>
        <v>246.36</v>
      </c>
      <c r="J72" s="182">
        <f t="shared" ca="1" si="21"/>
        <v>79.33</v>
      </c>
      <c r="K72" s="182">
        <f t="shared" ca="1" si="22"/>
        <v>4.5199999999999996</v>
      </c>
      <c r="L72" s="182">
        <f t="shared" ca="1" si="23"/>
        <v>0</v>
      </c>
      <c r="M72" s="183">
        <f t="shared" ca="1" si="24"/>
        <v>330.21</v>
      </c>
      <c r="N72" s="181">
        <f t="shared" ca="1" si="25"/>
        <v>254.83130656454983</v>
      </c>
      <c r="O72" s="182">
        <f t="shared" ca="1" si="26"/>
        <v>82.057832236425298</v>
      </c>
      <c r="P72" s="182">
        <f t="shared" ca="1" si="27"/>
        <v>4.6754241990248619</v>
      </c>
      <c r="Q72" s="182">
        <f t="shared" ca="1" si="28"/>
        <v>0</v>
      </c>
      <c r="R72" s="183">
        <f t="shared" ca="1" si="29"/>
        <v>341.56456300000002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341.56456300000002</v>
      </c>
      <c r="H73" s="184">
        <f t="shared" ca="1" si="17"/>
        <v>330.12214999999998</v>
      </c>
      <c r="I73" s="185">
        <f t="shared" ca="1" si="20"/>
        <v>246.34</v>
      </c>
      <c r="J73" s="182">
        <f t="shared" ca="1" si="21"/>
        <v>79.349999999999994</v>
      </c>
      <c r="K73" s="182">
        <f t="shared" ca="1" si="22"/>
        <v>4.5199999999999996</v>
      </c>
      <c r="L73" s="182">
        <f t="shared" ca="1" si="23"/>
        <v>0</v>
      </c>
      <c r="M73" s="183">
        <f t="shared" ca="1" si="24"/>
        <v>330.21</v>
      </c>
      <c r="N73" s="181">
        <f t="shared" ca="1" si="25"/>
        <v>254.81061884685505</v>
      </c>
      <c r="O73" s="182">
        <f t="shared" ca="1" si="26"/>
        <v>82.078519954120111</v>
      </c>
      <c r="P73" s="182">
        <f t="shared" ca="1" si="27"/>
        <v>4.6754241990248628</v>
      </c>
      <c r="Q73" s="182">
        <f t="shared" ca="1" si="28"/>
        <v>0</v>
      </c>
      <c r="R73" s="183">
        <f t="shared" ca="1" si="29"/>
        <v>341.56456300000002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341.56456300000002</v>
      </c>
      <c r="H74" s="184">
        <f t="shared" ca="1" si="17"/>
        <v>330.12214999999998</v>
      </c>
      <c r="I74" s="185">
        <f t="shared" ca="1" si="20"/>
        <v>246.33</v>
      </c>
      <c r="J74" s="182">
        <f t="shared" ca="1" si="21"/>
        <v>79.349999999999994</v>
      </c>
      <c r="K74" s="182">
        <f t="shared" ca="1" si="22"/>
        <v>4.5199999999999996</v>
      </c>
      <c r="L74" s="182">
        <f t="shared" ca="1" si="23"/>
        <v>0</v>
      </c>
      <c r="M74" s="183">
        <f t="shared" ca="1" si="24"/>
        <v>330.2</v>
      </c>
      <c r="N74" s="181">
        <f t="shared" ca="1" si="25"/>
        <v>254.80799153176866</v>
      </c>
      <c r="O74" s="182">
        <f t="shared" ca="1" si="26"/>
        <v>82.081005675499696</v>
      </c>
      <c r="P74" s="182">
        <f t="shared" ca="1" si="27"/>
        <v>4.6755657927316774</v>
      </c>
      <c r="Q74" s="182">
        <f t="shared" ca="1" si="28"/>
        <v>0</v>
      </c>
      <c r="R74" s="183">
        <f t="shared" ca="1" si="29"/>
        <v>341.56456300000002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341.56456300000002</v>
      </c>
      <c r="H75" s="184">
        <f t="shared" ca="1" si="17"/>
        <v>330.12214999999998</v>
      </c>
      <c r="I75" s="185">
        <f t="shared" ca="1" si="20"/>
        <v>246.34</v>
      </c>
      <c r="J75" s="182">
        <f t="shared" ca="1" si="21"/>
        <v>79.349999999999994</v>
      </c>
      <c r="K75" s="182">
        <f t="shared" ca="1" si="22"/>
        <v>4.5199999999999996</v>
      </c>
      <c r="L75" s="182">
        <f t="shared" ca="1" si="23"/>
        <v>0</v>
      </c>
      <c r="M75" s="183">
        <f t="shared" ca="1" si="24"/>
        <v>330.21</v>
      </c>
      <c r="N75" s="181">
        <f t="shared" ca="1" si="25"/>
        <v>254.81061884685505</v>
      </c>
      <c r="O75" s="182">
        <f t="shared" ca="1" si="26"/>
        <v>82.078519954120111</v>
      </c>
      <c r="P75" s="182">
        <f t="shared" ca="1" si="27"/>
        <v>4.6754241990248628</v>
      </c>
      <c r="Q75" s="182">
        <f t="shared" ca="1" si="28"/>
        <v>0</v>
      </c>
      <c r="R75" s="183">
        <f t="shared" ca="1" si="29"/>
        <v>341.56456300000002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341.56456300000002</v>
      </c>
      <c r="H76" s="184">
        <f t="shared" ca="1" si="17"/>
        <v>330.12214999999998</v>
      </c>
      <c r="I76" s="185">
        <f t="shared" ca="1" si="20"/>
        <v>246.33</v>
      </c>
      <c r="J76" s="182">
        <f t="shared" ca="1" si="21"/>
        <v>79.349999999999994</v>
      </c>
      <c r="K76" s="182">
        <f t="shared" ca="1" si="22"/>
        <v>4.5199999999999996</v>
      </c>
      <c r="L76" s="182">
        <f t="shared" ca="1" si="23"/>
        <v>0</v>
      </c>
      <c r="M76" s="183">
        <f t="shared" ca="1" si="24"/>
        <v>330.2</v>
      </c>
      <c r="N76" s="181">
        <f t="shared" ca="1" si="25"/>
        <v>254.80799153176866</v>
      </c>
      <c r="O76" s="182">
        <f t="shared" ca="1" si="26"/>
        <v>82.081005675499696</v>
      </c>
      <c r="P76" s="182">
        <f t="shared" ca="1" si="27"/>
        <v>4.6755657927316774</v>
      </c>
      <c r="Q76" s="182">
        <f t="shared" ca="1" si="28"/>
        <v>0</v>
      </c>
      <c r="R76" s="183">
        <f t="shared" ca="1" si="29"/>
        <v>341.56456300000002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341.56456300000002</v>
      </c>
      <c r="H77" s="184">
        <f t="shared" ca="1" si="17"/>
        <v>330.12214999999998</v>
      </c>
      <c r="I77" s="185">
        <f t="shared" ca="1" si="20"/>
        <v>246.34</v>
      </c>
      <c r="J77" s="182">
        <f t="shared" ca="1" si="21"/>
        <v>79.349999999999994</v>
      </c>
      <c r="K77" s="182">
        <f t="shared" ca="1" si="22"/>
        <v>4.5199999999999996</v>
      </c>
      <c r="L77" s="182">
        <f t="shared" ca="1" si="23"/>
        <v>0</v>
      </c>
      <c r="M77" s="183">
        <f t="shared" ca="1" si="24"/>
        <v>330.21</v>
      </c>
      <c r="N77" s="181">
        <f t="shared" ca="1" si="25"/>
        <v>254.81061884685505</v>
      </c>
      <c r="O77" s="182">
        <f t="shared" ca="1" si="26"/>
        <v>82.078519954120111</v>
      </c>
      <c r="P77" s="182">
        <f t="shared" ca="1" si="27"/>
        <v>4.6754241990248628</v>
      </c>
      <c r="Q77" s="182">
        <f t="shared" ca="1" si="28"/>
        <v>0</v>
      </c>
      <c r="R77" s="183">
        <f t="shared" ca="1" si="29"/>
        <v>341.56456300000002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341.56456300000002</v>
      </c>
      <c r="H78" s="184">
        <f t="shared" ca="1" si="17"/>
        <v>330.12214999999998</v>
      </c>
      <c r="I78" s="185">
        <f t="shared" ca="1" si="20"/>
        <v>246.33</v>
      </c>
      <c r="J78" s="182">
        <f t="shared" ca="1" si="21"/>
        <v>79.349999999999994</v>
      </c>
      <c r="K78" s="182">
        <f t="shared" ca="1" si="22"/>
        <v>4.5199999999999996</v>
      </c>
      <c r="L78" s="182">
        <f t="shared" ca="1" si="23"/>
        <v>0</v>
      </c>
      <c r="M78" s="183">
        <f t="shared" ca="1" si="24"/>
        <v>330.2</v>
      </c>
      <c r="N78" s="181">
        <f t="shared" ca="1" si="25"/>
        <v>254.80799153176866</v>
      </c>
      <c r="O78" s="182">
        <f t="shared" ca="1" si="26"/>
        <v>82.081005675499696</v>
      </c>
      <c r="P78" s="182">
        <f t="shared" ca="1" si="27"/>
        <v>4.6755657927316774</v>
      </c>
      <c r="Q78" s="182">
        <f t="shared" ca="1" si="28"/>
        <v>0</v>
      </c>
      <c r="R78" s="183">
        <f t="shared" ca="1" si="29"/>
        <v>341.56456300000002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330.11783700000001</v>
      </c>
      <c r="I79" s="185">
        <f t="shared" ca="1" si="20"/>
        <v>246.27</v>
      </c>
      <c r="J79" s="182">
        <f t="shared" ca="1" si="21"/>
        <v>79.33</v>
      </c>
      <c r="K79" s="182">
        <f t="shared" ca="1" si="22"/>
        <v>4.5199999999999996</v>
      </c>
      <c r="L79" s="182">
        <f t="shared" ca="1" si="23"/>
        <v>0</v>
      </c>
      <c r="M79" s="183">
        <f t="shared" ca="1" si="24"/>
        <v>330.12</v>
      </c>
      <c r="N79" s="181">
        <f t="shared" ca="1" si="25"/>
        <v>254.80433123409668</v>
      </c>
      <c r="O79" s="182">
        <f t="shared" ca="1" si="26"/>
        <v>82.079131022052579</v>
      </c>
      <c r="P79" s="182">
        <f t="shared" ca="1" si="27"/>
        <v>4.6766377438507201</v>
      </c>
      <c r="Q79" s="182">
        <f t="shared" ca="1" si="28"/>
        <v>0</v>
      </c>
      <c r="R79" s="183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330.11783700000001</v>
      </c>
      <c r="I80" s="185">
        <f t="shared" ca="1" si="20"/>
        <v>246.27</v>
      </c>
      <c r="J80" s="182">
        <f t="shared" ca="1" si="21"/>
        <v>79.33</v>
      </c>
      <c r="K80" s="182">
        <f t="shared" ca="1" si="22"/>
        <v>4.5199999999999996</v>
      </c>
      <c r="L80" s="182">
        <f t="shared" ca="1" si="23"/>
        <v>0</v>
      </c>
      <c r="M80" s="183">
        <f t="shared" ca="1" si="24"/>
        <v>330.12</v>
      </c>
      <c r="N80" s="181">
        <f t="shared" ca="1" si="25"/>
        <v>254.80433123409668</v>
      </c>
      <c r="O80" s="182">
        <f t="shared" ca="1" si="26"/>
        <v>82.079131022052579</v>
      </c>
      <c r="P80" s="182">
        <f t="shared" ca="1" si="27"/>
        <v>4.6766377438507201</v>
      </c>
      <c r="Q80" s="182">
        <f t="shared" ca="1" si="28"/>
        <v>0</v>
      </c>
      <c r="R80" s="183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330.11783700000001</v>
      </c>
      <c r="I81" s="185">
        <f t="shared" ca="1" si="20"/>
        <v>246.27</v>
      </c>
      <c r="J81" s="182">
        <f t="shared" ca="1" si="21"/>
        <v>79.33</v>
      </c>
      <c r="K81" s="182">
        <f t="shared" ca="1" si="22"/>
        <v>4.5199999999999996</v>
      </c>
      <c r="L81" s="182">
        <f t="shared" ca="1" si="23"/>
        <v>0</v>
      </c>
      <c r="M81" s="183">
        <f t="shared" ca="1" si="24"/>
        <v>330.12</v>
      </c>
      <c r="N81" s="181">
        <f t="shared" ca="1" si="25"/>
        <v>254.80433123409668</v>
      </c>
      <c r="O81" s="182">
        <f t="shared" ca="1" si="26"/>
        <v>82.079131022052579</v>
      </c>
      <c r="P81" s="182">
        <f t="shared" ca="1" si="27"/>
        <v>4.6766377438507201</v>
      </c>
      <c r="Q81" s="182">
        <f t="shared" ca="1" si="28"/>
        <v>0</v>
      </c>
      <c r="R81" s="183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330.11783700000001</v>
      </c>
      <c r="I82" s="185">
        <f t="shared" ca="1" si="20"/>
        <v>246.27</v>
      </c>
      <c r="J82" s="182">
        <f t="shared" ca="1" si="21"/>
        <v>79.33</v>
      </c>
      <c r="K82" s="182">
        <f t="shared" ca="1" si="22"/>
        <v>4.5199999999999996</v>
      </c>
      <c r="L82" s="182">
        <f t="shared" ca="1" si="23"/>
        <v>0</v>
      </c>
      <c r="M82" s="183">
        <f t="shared" ca="1" si="24"/>
        <v>330.12</v>
      </c>
      <c r="N82" s="181">
        <f t="shared" ca="1" si="25"/>
        <v>254.80433123409668</v>
      </c>
      <c r="O82" s="182">
        <f t="shared" ca="1" si="26"/>
        <v>82.079131022052579</v>
      </c>
      <c r="P82" s="182">
        <f t="shared" ca="1" si="27"/>
        <v>4.6766377438507201</v>
      </c>
      <c r="Q82" s="182">
        <f t="shared" ca="1" si="28"/>
        <v>0</v>
      </c>
      <c r="R82" s="183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330.11783700000001</v>
      </c>
      <c r="I83" s="185">
        <f t="shared" ca="1" si="20"/>
        <v>246.27</v>
      </c>
      <c r="J83" s="182">
        <f t="shared" ca="1" si="21"/>
        <v>79.33</v>
      </c>
      <c r="K83" s="182">
        <f t="shared" ca="1" si="22"/>
        <v>4.5199999999999996</v>
      </c>
      <c r="L83" s="182">
        <f t="shared" ca="1" si="23"/>
        <v>0</v>
      </c>
      <c r="M83" s="183">
        <f t="shared" ca="1" si="24"/>
        <v>330.12</v>
      </c>
      <c r="N83" s="181">
        <f t="shared" ca="1" si="25"/>
        <v>254.80433123409668</v>
      </c>
      <c r="O83" s="182">
        <f t="shared" ca="1" si="26"/>
        <v>82.079131022052579</v>
      </c>
      <c r="P83" s="182">
        <f t="shared" ca="1" si="27"/>
        <v>4.6766377438507201</v>
      </c>
      <c r="Q83" s="182">
        <f t="shared" ca="1" si="28"/>
        <v>0</v>
      </c>
      <c r="R83" s="183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330.11783700000001</v>
      </c>
      <c r="I84" s="185">
        <f t="shared" ca="1" si="20"/>
        <v>246.27</v>
      </c>
      <c r="J84" s="182">
        <f t="shared" ca="1" si="21"/>
        <v>79.33</v>
      </c>
      <c r="K84" s="182">
        <f t="shared" ca="1" si="22"/>
        <v>4.5199999999999996</v>
      </c>
      <c r="L84" s="182">
        <f t="shared" ca="1" si="23"/>
        <v>0</v>
      </c>
      <c r="M84" s="183">
        <f t="shared" ca="1" si="24"/>
        <v>330.12</v>
      </c>
      <c r="N84" s="181">
        <f t="shared" ca="1" si="25"/>
        <v>254.80433123409668</v>
      </c>
      <c r="O84" s="182">
        <f t="shared" ca="1" si="26"/>
        <v>82.079131022052579</v>
      </c>
      <c r="P84" s="182">
        <f t="shared" ca="1" si="27"/>
        <v>4.6766377438507201</v>
      </c>
      <c r="Q84" s="182">
        <f t="shared" ca="1" si="28"/>
        <v>0</v>
      </c>
      <c r="R84" s="183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330.11783700000001</v>
      </c>
      <c r="I85" s="185">
        <f t="shared" ca="1" si="20"/>
        <v>246.27</v>
      </c>
      <c r="J85" s="182">
        <f t="shared" ca="1" si="21"/>
        <v>79.33</v>
      </c>
      <c r="K85" s="182">
        <f t="shared" ca="1" si="22"/>
        <v>4.5199999999999996</v>
      </c>
      <c r="L85" s="182">
        <f t="shared" ca="1" si="23"/>
        <v>0</v>
      </c>
      <c r="M85" s="183">
        <f t="shared" ca="1" si="24"/>
        <v>330.12</v>
      </c>
      <c r="N85" s="181">
        <f t="shared" ca="1" si="25"/>
        <v>254.80433123409668</v>
      </c>
      <c r="O85" s="182">
        <f t="shared" ca="1" si="26"/>
        <v>82.079131022052579</v>
      </c>
      <c r="P85" s="182">
        <f t="shared" ca="1" si="27"/>
        <v>4.6766377438507201</v>
      </c>
      <c r="Q85" s="182">
        <f t="shared" ca="1" si="28"/>
        <v>0</v>
      </c>
      <c r="R85" s="183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330.11783700000001</v>
      </c>
      <c r="I86" s="185">
        <f t="shared" ca="1" si="20"/>
        <v>246.27</v>
      </c>
      <c r="J86" s="182">
        <f t="shared" ca="1" si="21"/>
        <v>79.33</v>
      </c>
      <c r="K86" s="182">
        <f t="shared" ca="1" si="22"/>
        <v>4.5199999999999996</v>
      </c>
      <c r="L86" s="182">
        <f t="shared" ca="1" si="23"/>
        <v>0</v>
      </c>
      <c r="M86" s="183">
        <f t="shared" ca="1" si="24"/>
        <v>330.12</v>
      </c>
      <c r="N86" s="181">
        <f t="shared" ca="1" si="25"/>
        <v>254.80433123409668</v>
      </c>
      <c r="O86" s="182">
        <f t="shared" ca="1" si="26"/>
        <v>82.079131022052579</v>
      </c>
      <c r="P86" s="182">
        <f t="shared" ca="1" si="27"/>
        <v>4.6766377438507201</v>
      </c>
      <c r="Q86" s="182">
        <f t="shared" ca="1" si="28"/>
        <v>0</v>
      </c>
      <c r="R86" s="183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330.11783700000001</v>
      </c>
      <c r="I87" s="185">
        <f t="shared" ca="1" si="20"/>
        <v>246.27</v>
      </c>
      <c r="J87" s="182">
        <f t="shared" ca="1" si="21"/>
        <v>79.33</v>
      </c>
      <c r="K87" s="182">
        <f t="shared" ca="1" si="22"/>
        <v>4.5199999999999996</v>
      </c>
      <c r="L87" s="182">
        <f t="shared" ca="1" si="23"/>
        <v>0</v>
      </c>
      <c r="M87" s="183">
        <f t="shared" ca="1" si="24"/>
        <v>330.12</v>
      </c>
      <c r="N87" s="181">
        <f t="shared" ca="1" si="25"/>
        <v>254.80433123409668</v>
      </c>
      <c r="O87" s="182">
        <f t="shared" ca="1" si="26"/>
        <v>82.079131022052579</v>
      </c>
      <c r="P87" s="182">
        <f t="shared" ca="1" si="27"/>
        <v>4.6766377438507201</v>
      </c>
      <c r="Q87" s="182">
        <f t="shared" ca="1" si="28"/>
        <v>0</v>
      </c>
      <c r="R87" s="183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330.11783700000001</v>
      </c>
      <c r="I88" s="185">
        <f t="shared" ca="1" si="20"/>
        <v>246.27</v>
      </c>
      <c r="J88" s="182">
        <f t="shared" ca="1" si="21"/>
        <v>79.33</v>
      </c>
      <c r="K88" s="182">
        <f t="shared" ca="1" si="22"/>
        <v>4.5199999999999996</v>
      </c>
      <c r="L88" s="182">
        <f t="shared" ca="1" si="23"/>
        <v>0</v>
      </c>
      <c r="M88" s="183">
        <f t="shared" ca="1" si="24"/>
        <v>330.12</v>
      </c>
      <c r="N88" s="181">
        <f t="shared" ca="1" si="25"/>
        <v>254.80433123409668</v>
      </c>
      <c r="O88" s="182">
        <f t="shared" ca="1" si="26"/>
        <v>82.079131022052579</v>
      </c>
      <c r="P88" s="182">
        <f t="shared" ca="1" si="27"/>
        <v>4.6766377438507201</v>
      </c>
      <c r="Q88" s="182">
        <f t="shared" ca="1" si="28"/>
        <v>0</v>
      </c>
      <c r="R88" s="183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330.11783700000001</v>
      </c>
      <c r="I89" s="185">
        <f t="shared" ca="1" si="20"/>
        <v>246.27</v>
      </c>
      <c r="J89" s="182">
        <f t="shared" ca="1" si="21"/>
        <v>79.33</v>
      </c>
      <c r="K89" s="182">
        <f t="shared" ca="1" si="22"/>
        <v>4.5199999999999996</v>
      </c>
      <c r="L89" s="182">
        <f t="shared" ca="1" si="23"/>
        <v>0</v>
      </c>
      <c r="M89" s="183">
        <f t="shared" ca="1" si="24"/>
        <v>330.12</v>
      </c>
      <c r="N89" s="181">
        <f t="shared" ca="1" si="25"/>
        <v>254.80433123409668</v>
      </c>
      <c r="O89" s="182">
        <f t="shared" ca="1" si="26"/>
        <v>82.079131022052579</v>
      </c>
      <c r="P89" s="182">
        <f t="shared" ca="1" si="27"/>
        <v>4.6766377438507201</v>
      </c>
      <c r="Q89" s="182">
        <f t="shared" ca="1" si="28"/>
        <v>0</v>
      </c>
      <c r="R89" s="183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330.11783700000001</v>
      </c>
      <c r="I90" s="185">
        <f t="shared" ca="1" si="20"/>
        <v>246.27</v>
      </c>
      <c r="J90" s="182">
        <f t="shared" ca="1" si="21"/>
        <v>79.33</v>
      </c>
      <c r="K90" s="182">
        <f t="shared" ca="1" si="22"/>
        <v>4.5199999999999996</v>
      </c>
      <c r="L90" s="182">
        <f t="shared" ca="1" si="23"/>
        <v>0</v>
      </c>
      <c r="M90" s="183">
        <f t="shared" ca="1" si="24"/>
        <v>330.12</v>
      </c>
      <c r="N90" s="181">
        <f t="shared" ca="1" si="25"/>
        <v>254.80433123409668</v>
      </c>
      <c r="O90" s="182">
        <f t="shared" ca="1" si="26"/>
        <v>82.079131022052579</v>
      </c>
      <c r="P90" s="182">
        <f t="shared" ca="1" si="27"/>
        <v>4.6766377438507201</v>
      </c>
      <c r="Q90" s="182">
        <f t="shared" ca="1" si="28"/>
        <v>0</v>
      </c>
      <c r="R90" s="183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341.40069999999997</v>
      </c>
      <c r="H91" s="184">
        <f t="shared" ca="1" si="17"/>
        <v>329.96377699999999</v>
      </c>
      <c r="I91" s="185">
        <f t="shared" ca="1" si="20"/>
        <v>246.26</v>
      </c>
      <c r="J91" s="182">
        <f t="shared" ca="1" si="21"/>
        <v>79.33</v>
      </c>
      <c r="K91" s="182">
        <f t="shared" ca="1" si="22"/>
        <v>4.37</v>
      </c>
      <c r="L91" s="182">
        <f t="shared" ca="1" si="23"/>
        <v>0</v>
      </c>
      <c r="M91" s="183">
        <f t="shared" ca="1" si="24"/>
        <v>329.96</v>
      </c>
      <c r="N91" s="181">
        <f t="shared" ca="1" si="25"/>
        <v>254.79857068129471</v>
      </c>
      <c r="O91" s="182">
        <f t="shared" ca="1" si="26"/>
        <v>82.080608349496899</v>
      </c>
      <c r="P91" s="182">
        <f t="shared" ca="1" si="27"/>
        <v>4.5215209692083889</v>
      </c>
      <c r="Q91" s="182">
        <f t="shared" ca="1" si="28"/>
        <v>0</v>
      </c>
      <c r="R91" s="183">
        <f t="shared" ca="1" si="29"/>
        <v>341.40069999999997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341.40069999999997</v>
      </c>
      <c r="H92" s="184">
        <f t="shared" ca="1" si="17"/>
        <v>329.96377699999999</v>
      </c>
      <c r="I92" s="185">
        <f t="shared" ca="1" si="20"/>
        <v>246.26</v>
      </c>
      <c r="J92" s="182">
        <f t="shared" ca="1" si="21"/>
        <v>79.33</v>
      </c>
      <c r="K92" s="182">
        <f t="shared" ca="1" si="22"/>
        <v>4.37</v>
      </c>
      <c r="L92" s="182">
        <f t="shared" ca="1" si="23"/>
        <v>0</v>
      </c>
      <c r="M92" s="183">
        <f t="shared" ca="1" si="24"/>
        <v>329.96</v>
      </c>
      <c r="N92" s="181">
        <f t="shared" ca="1" si="25"/>
        <v>254.79857068129471</v>
      </c>
      <c r="O92" s="182">
        <f t="shared" ca="1" si="26"/>
        <v>82.080608349496899</v>
      </c>
      <c r="P92" s="182">
        <f t="shared" ca="1" si="27"/>
        <v>4.5215209692083889</v>
      </c>
      <c r="Q92" s="182">
        <f t="shared" ca="1" si="28"/>
        <v>0</v>
      </c>
      <c r="R92" s="183">
        <f t="shared" ca="1" si="29"/>
        <v>341.40069999999997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336.88069999999999</v>
      </c>
      <c r="H93" s="184">
        <f t="shared" ca="1" si="17"/>
        <v>325.59519699999998</v>
      </c>
      <c r="I93" s="185">
        <f t="shared" ca="1" si="20"/>
        <v>246.27</v>
      </c>
      <c r="J93" s="182">
        <f t="shared" ca="1" si="21"/>
        <v>79.33</v>
      </c>
      <c r="K93" s="182">
        <f t="shared" ca="1" si="22"/>
        <v>0</v>
      </c>
      <c r="L93" s="182">
        <f t="shared" ca="1" si="23"/>
        <v>0</v>
      </c>
      <c r="M93" s="183">
        <f t="shared" ca="1" si="24"/>
        <v>325.60000000000002</v>
      </c>
      <c r="N93" s="181">
        <f t="shared" ca="1" si="25"/>
        <v>254.8022419809582</v>
      </c>
      <c r="O93" s="182">
        <f t="shared" ca="1" si="26"/>
        <v>82.078458019041761</v>
      </c>
      <c r="P93" s="182">
        <f t="shared" ca="1" si="27"/>
        <v>0</v>
      </c>
      <c r="Q93" s="182">
        <f t="shared" ca="1" si="28"/>
        <v>0</v>
      </c>
      <c r="R93" s="183">
        <f t="shared" ca="1" si="29"/>
        <v>336.88069999999993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336.88069999999999</v>
      </c>
      <c r="H94" s="184">
        <f t="shared" ca="1" si="17"/>
        <v>325.59519699999998</v>
      </c>
      <c r="I94" s="185">
        <f t="shared" ca="1" si="20"/>
        <v>246.27</v>
      </c>
      <c r="J94" s="182">
        <f t="shared" ca="1" si="21"/>
        <v>79.33</v>
      </c>
      <c r="K94" s="182">
        <f t="shared" ca="1" si="22"/>
        <v>0</v>
      </c>
      <c r="L94" s="182">
        <f t="shared" ca="1" si="23"/>
        <v>0</v>
      </c>
      <c r="M94" s="183">
        <f t="shared" ca="1" si="24"/>
        <v>325.60000000000002</v>
      </c>
      <c r="N94" s="181">
        <f t="shared" ca="1" si="25"/>
        <v>254.8022419809582</v>
      </c>
      <c r="O94" s="182">
        <f t="shared" ca="1" si="26"/>
        <v>82.078458019041761</v>
      </c>
      <c r="P94" s="182">
        <f t="shared" ca="1" si="27"/>
        <v>0</v>
      </c>
      <c r="Q94" s="182">
        <f t="shared" ca="1" si="28"/>
        <v>0</v>
      </c>
      <c r="R94" s="183">
        <f t="shared" ca="1" si="29"/>
        <v>336.88069999999993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336.88069999999999</v>
      </c>
      <c r="H95" s="184">
        <f t="shared" ca="1" si="17"/>
        <v>325.59519699999998</v>
      </c>
      <c r="I95" s="185">
        <f t="shared" ca="1" si="20"/>
        <v>246.27</v>
      </c>
      <c r="J95" s="182">
        <f t="shared" ca="1" si="21"/>
        <v>79.33</v>
      </c>
      <c r="K95" s="182">
        <f t="shared" ca="1" si="22"/>
        <v>0</v>
      </c>
      <c r="L95" s="182">
        <f t="shared" ca="1" si="23"/>
        <v>0</v>
      </c>
      <c r="M95" s="183">
        <f t="shared" ca="1" si="24"/>
        <v>325.60000000000002</v>
      </c>
      <c r="N95" s="181">
        <f t="shared" ca="1" si="25"/>
        <v>254.8022419809582</v>
      </c>
      <c r="O95" s="182">
        <f t="shared" ca="1" si="26"/>
        <v>82.078458019041761</v>
      </c>
      <c r="P95" s="182">
        <f t="shared" ca="1" si="27"/>
        <v>0</v>
      </c>
      <c r="Q95" s="182">
        <f t="shared" ca="1" si="28"/>
        <v>0</v>
      </c>
      <c r="R95" s="183">
        <f t="shared" ca="1" si="29"/>
        <v>336.88069999999993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336.88069999999999</v>
      </c>
      <c r="H96" s="184">
        <f t="shared" ca="1" si="17"/>
        <v>325.59519699999998</v>
      </c>
      <c r="I96" s="185">
        <f t="shared" ca="1" si="20"/>
        <v>246.27</v>
      </c>
      <c r="J96" s="182">
        <f t="shared" ca="1" si="21"/>
        <v>79.33</v>
      </c>
      <c r="K96" s="182">
        <f t="shared" ca="1" si="22"/>
        <v>0</v>
      </c>
      <c r="L96" s="182">
        <f t="shared" ca="1" si="23"/>
        <v>0</v>
      </c>
      <c r="M96" s="183">
        <f t="shared" ca="1" si="24"/>
        <v>325.60000000000002</v>
      </c>
      <c r="N96" s="181">
        <f t="shared" ca="1" si="25"/>
        <v>254.8022419809582</v>
      </c>
      <c r="O96" s="182">
        <f t="shared" ca="1" si="26"/>
        <v>82.078458019041761</v>
      </c>
      <c r="P96" s="182">
        <f t="shared" ca="1" si="27"/>
        <v>0</v>
      </c>
      <c r="Q96" s="182">
        <f t="shared" ca="1" si="28"/>
        <v>0</v>
      </c>
      <c r="R96" s="183">
        <f t="shared" ca="1" si="29"/>
        <v>336.88069999999993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336.88069999999999</v>
      </c>
      <c r="H97" s="184">
        <f t="shared" ca="1" si="17"/>
        <v>325.59519699999998</v>
      </c>
      <c r="I97" s="185">
        <f t="shared" ca="1" si="20"/>
        <v>246.27</v>
      </c>
      <c r="J97" s="182">
        <f t="shared" ca="1" si="21"/>
        <v>79.33</v>
      </c>
      <c r="K97" s="182">
        <f t="shared" ca="1" si="22"/>
        <v>0</v>
      </c>
      <c r="L97" s="182">
        <f t="shared" ca="1" si="23"/>
        <v>0</v>
      </c>
      <c r="M97" s="183">
        <f t="shared" ca="1" si="24"/>
        <v>325.60000000000002</v>
      </c>
      <c r="N97" s="181">
        <f t="shared" ca="1" si="25"/>
        <v>254.8022419809582</v>
      </c>
      <c r="O97" s="182">
        <f t="shared" ca="1" si="26"/>
        <v>82.078458019041761</v>
      </c>
      <c r="P97" s="182">
        <f t="shared" ca="1" si="27"/>
        <v>0</v>
      </c>
      <c r="Q97" s="182">
        <f t="shared" ca="1" si="28"/>
        <v>0</v>
      </c>
      <c r="R97" s="183">
        <f t="shared" ca="1" si="29"/>
        <v>336.88069999999993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336.88069999999999</v>
      </c>
      <c r="H98" s="189">
        <f t="shared" ca="1" si="17"/>
        <v>325.59519699999998</v>
      </c>
      <c r="I98" s="190">
        <f t="shared" ca="1" si="20"/>
        <v>246.27</v>
      </c>
      <c r="J98" s="187">
        <f t="shared" ca="1" si="21"/>
        <v>79.33</v>
      </c>
      <c r="K98" s="187">
        <f t="shared" ca="1" si="22"/>
        <v>0</v>
      </c>
      <c r="L98" s="187">
        <f t="shared" ca="1" si="23"/>
        <v>0</v>
      </c>
      <c r="M98" s="188">
        <f t="shared" ca="1" si="24"/>
        <v>325.60000000000002</v>
      </c>
      <c r="N98" s="186">
        <f t="shared" ca="1" si="25"/>
        <v>254.8022419809582</v>
      </c>
      <c r="O98" s="187">
        <f t="shared" ca="1" si="26"/>
        <v>82.078458019041761</v>
      </c>
      <c r="P98" s="187">
        <f t="shared" ca="1" si="27"/>
        <v>0</v>
      </c>
      <c r="Q98" s="187">
        <f t="shared" ca="1" si="28"/>
        <v>0</v>
      </c>
      <c r="R98" s="188">
        <f t="shared" ca="1" si="29"/>
        <v>336.88069999999993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7.2543661204999976</v>
      </c>
      <c r="H99" s="59">
        <f t="shared" ca="1" si="30"/>
        <v>7.0113448595000021</v>
      </c>
      <c r="I99" s="173">
        <f t="shared" ca="1" si="30"/>
        <v>5.541327500000004</v>
      </c>
      <c r="J99" s="54">
        <f t="shared" ca="1" si="30"/>
        <v>1.4209674999999991</v>
      </c>
      <c r="K99" s="54">
        <f t="shared" ca="1" si="30"/>
        <v>5.0685000000000022E-2</v>
      </c>
      <c r="L99" s="54">
        <f t="shared" ca="1" si="30"/>
        <v>0</v>
      </c>
      <c r="M99" s="55">
        <f t="shared" ca="1" si="30"/>
        <v>7.0129799999999944</v>
      </c>
      <c r="N99" s="56">
        <f t="shared" ca="1" si="30"/>
        <v>5.7321296707510472</v>
      </c>
      <c r="O99" s="54">
        <f t="shared" ca="1" si="30"/>
        <v>1.4698173760834907</v>
      </c>
      <c r="P99" s="54">
        <f t="shared" ca="1" si="30"/>
        <v>5.2419073665461828E-2</v>
      </c>
      <c r="Q99" s="54">
        <f t="shared" ca="1" si="30"/>
        <v>0</v>
      </c>
      <c r="R99" s="55">
        <f t="shared" ca="1" si="30"/>
        <v>7.2543661204999976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2023-10-25T07:58:44Z</dcterms:modified>
</cp:coreProperties>
</file>